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gbabo/Desktop/"/>
    </mc:Choice>
  </mc:AlternateContent>
  <bookViews>
    <workbookView xWindow="2320" yWindow="720" windowWidth="19700" windowHeight="13460" activeTab="2"/>
  </bookViews>
  <sheets>
    <sheet name="Math Scores" sheetId="3" r:id="rId1"/>
    <sheet name="Math Scores Solution" sheetId="1" r:id="rId2"/>
    <sheet name="Math Scores Grades 3-5" sheetId="4" r:id="rId3"/>
    <sheet name="Grades 3-5 Solution" sheetId="5" r:id="rId4"/>
    <sheet name="NJASK Data" sheetId="6" r:id="rId5"/>
    <sheet name="NJASK Data Solved" sheetId="7" r:id="rId6"/>
    <sheet name="3-5 P Data" sheetId="8" r:id="rId7"/>
    <sheet name="3-5 P Data Solved" sheetId="9" r:id="rId8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4" l="1"/>
  <c r="F27" i="4"/>
  <c r="E27" i="4"/>
  <c r="G26" i="4"/>
  <c r="F26" i="4"/>
  <c r="E26" i="4"/>
  <c r="K3" i="9"/>
  <c r="L3" i="9"/>
  <c r="M3" i="9"/>
  <c r="K4" i="9"/>
  <c r="L4" i="9"/>
  <c r="M4" i="9"/>
  <c r="K5" i="9"/>
  <c r="L5" i="9"/>
  <c r="M5" i="9"/>
  <c r="K6" i="9"/>
  <c r="L6" i="9"/>
  <c r="M6" i="9"/>
  <c r="K7" i="9"/>
  <c r="L7" i="9"/>
  <c r="M7" i="9"/>
  <c r="K8" i="9"/>
  <c r="L8" i="9"/>
  <c r="M8" i="9"/>
  <c r="K9" i="9"/>
  <c r="L9" i="9"/>
  <c r="M9" i="9"/>
  <c r="K10" i="9"/>
  <c r="L10" i="9"/>
  <c r="M10" i="9"/>
  <c r="K11" i="9"/>
  <c r="L11" i="9"/>
  <c r="M11" i="9"/>
  <c r="K12" i="9"/>
  <c r="L12" i="9"/>
  <c r="M12" i="9"/>
  <c r="K13" i="9"/>
  <c r="L13" i="9"/>
  <c r="M13" i="9"/>
  <c r="K14" i="9"/>
  <c r="L14" i="9"/>
  <c r="M14" i="9"/>
  <c r="K15" i="9"/>
  <c r="L15" i="9"/>
  <c r="M15" i="9"/>
  <c r="K16" i="9"/>
  <c r="L16" i="9"/>
  <c r="M16" i="9"/>
  <c r="K17" i="9"/>
  <c r="L17" i="9"/>
  <c r="M17" i="9"/>
  <c r="K18" i="9"/>
  <c r="L18" i="9"/>
  <c r="M18" i="9"/>
  <c r="K19" i="9"/>
  <c r="L19" i="9"/>
  <c r="M19" i="9"/>
  <c r="K20" i="9"/>
  <c r="L20" i="9"/>
  <c r="M20" i="9"/>
  <c r="K21" i="9"/>
  <c r="L21" i="9"/>
  <c r="M21" i="9"/>
  <c r="K22" i="9"/>
  <c r="L22" i="9"/>
  <c r="M22" i="9"/>
  <c r="K23" i="9"/>
  <c r="L23" i="9"/>
  <c r="M23" i="9"/>
  <c r="K24" i="9"/>
  <c r="L24" i="9"/>
  <c r="M24" i="9"/>
  <c r="L2" i="9"/>
  <c r="M2" i="9"/>
  <c r="K2" i="9"/>
  <c r="G27" i="9"/>
  <c r="J15" i="9"/>
  <c r="F27" i="9"/>
  <c r="E27" i="9"/>
  <c r="G26" i="9"/>
  <c r="J23" i="9"/>
  <c r="F26" i="9"/>
  <c r="I22" i="9"/>
  <c r="E26" i="9"/>
  <c r="H22" i="9"/>
  <c r="H24" i="9"/>
  <c r="H23" i="9"/>
  <c r="H21" i="9"/>
  <c r="H20" i="9"/>
  <c r="H19" i="9"/>
  <c r="I17" i="9"/>
  <c r="H17" i="9"/>
  <c r="H16" i="9"/>
  <c r="H15" i="9"/>
  <c r="J14" i="9"/>
  <c r="H14" i="9"/>
  <c r="I13" i="9"/>
  <c r="H13" i="9"/>
  <c r="H12" i="9"/>
  <c r="H11" i="9"/>
  <c r="J10" i="9"/>
  <c r="H10" i="9"/>
  <c r="I9" i="9"/>
  <c r="H9" i="9"/>
  <c r="H8" i="9"/>
  <c r="H7" i="9"/>
  <c r="J6" i="9"/>
  <c r="H6" i="9"/>
  <c r="I5" i="9"/>
  <c r="H5" i="9"/>
  <c r="H4" i="9"/>
  <c r="H3" i="9"/>
  <c r="J2" i="9"/>
  <c r="H2" i="9"/>
  <c r="G27" i="8"/>
  <c r="J21" i="8"/>
  <c r="F27" i="8"/>
  <c r="E27" i="8"/>
  <c r="H21" i="8"/>
  <c r="G26" i="8"/>
  <c r="J23" i="8"/>
  <c r="F26" i="8"/>
  <c r="I22" i="8"/>
  <c r="E26" i="8"/>
  <c r="J24" i="8"/>
  <c r="I23" i="8"/>
  <c r="J22" i="8"/>
  <c r="H22" i="8"/>
  <c r="I21" i="8"/>
  <c r="J20" i="8"/>
  <c r="I19" i="8"/>
  <c r="J18" i="8"/>
  <c r="H18" i="8"/>
  <c r="I17" i="8"/>
  <c r="J16" i="8"/>
  <c r="I15" i="8"/>
  <c r="J14" i="8"/>
  <c r="H14" i="8"/>
  <c r="I13" i="8"/>
  <c r="J12" i="8"/>
  <c r="I11" i="8"/>
  <c r="J10" i="8"/>
  <c r="H10" i="8"/>
  <c r="I9" i="8"/>
  <c r="J8" i="8"/>
  <c r="I7" i="8"/>
  <c r="J6" i="8"/>
  <c r="H6" i="8"/>
  <c r="I5" i="8"/>
  <c r="J4" i="8"/>
  <c r="I3" i="8"/>
  <c r="J2" i="8"/>
  <c r="H2" i="8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" i="7"/>
  <c r="E210" i="7"/>
  <c r="F24" i="7"/>
  <c r="B210" i="7"/>
  <c r="E209" i="7"/>
  <c r="B209" i="7"/>
  <c r="C210" i="6"/>
  <c r="B210" i="6"/>
  <c r="C209" i="6"/>
  <c r="B209" i="6"/>
  <c r="K3" i="5"/>
  <c r="L3" i="5"/>
  <c r="M3" i="5"/>
  <c r="K4" i="5"/>
  <c r="L4" i="5"/>
  <c r="M4" i="5"/>
  <c r="K5" i="5"/>
  <c r="L5" i="5"/>
  <c r="M5" i="5"/>
  <c r="K6" i="5"/>
  <c r="L6" i="5"/>
  <c r="M6" i="5"/>
  <c r="K7" i="5"/>
  <c r="L7" i="5"/>
  <c r="M7" i="5"/>
  <c r="K8" i="5"/>
  <c r="L8" i="5"/>
  <c r="M8" i="5"/>
  <c r="K9" i="5"/>
  <c r="L9" i="5"/>
  <c r="M9" i="5"/>
  <c r="K10" i="5"/>
  <c r="L10" i="5"/>
  <c r="M10" i="5"/>
  <c r="K11" i="5"/>
  <c r="L11" i="5"/>
  <c r="M11" i="5"/>
  <c r="K12" i="5"/>
  <c r="L12" i="5"/>
  <c r="M12" i="5"/>
  <c r="K13" i="5"/>
  <c r="L13" i="5"/>
  <c r="M13" i="5"/>
  <c r="K14" i="5"/>
  <c r="L14" i="5"/>
  <c r="M14" i="5"/>
  <c r="K15" i="5"/>
  <c r="L15" i="5"/>
  <c r="M15" i="5"/>
  <c r="K16" i="5"/>
  <c r="L16" i="5"/>
  <c r="M16" i="5"/>
  <c r="K17" i="5"/>
  <c r="L17" i="5"/>
  <c r="M17" i="5"/>
  <c r="K18" i="5"/>
  <c r="L18" i="5"/>
  <c r="M18" i="5"/>
  <c r="K19" i="5"/>
  <c r="L19" i="5"/>
  <c r="M19" i="5"/>
  <c r="K20" i="5"/>
  <c r="L20" i="5"/>
  <c r="M20" i="5"/>
  <c r="K21" i="5"/>
  <c r="L21" i="5"/>
  <c r="M21" i="5"/>
  <c r="K22" i="5"/>
  <c r="L22" i="5"/>
  <c r="M22" i="5"/>
  <c r="K23" i="5"/>
  <c r="L23" i="5"/>
  <c r="M23" i="5"/>
  <c r="K24" i="5"/>
  <c r="L24" i="5"/>
  <c r="M24" i="5"/>
  <c r="L2" i="5"/>
  <c r="M2" i="5"/>
  <c r="K2" i="5"/>
  <c r="H3" i="5"/>
  <c r="I3" i="5"/>
  <c r="J3" i="5"/>
  <c r="H4" i="5"/>
  <c r="I4" i="5"/>
  <c r="J4" i="5"/>
  <c r="H5" i="5"/>
  <c r="I5" i="5"/>
  <c r="J5" i="5"/>
  <c r="H6" i="5"/>
  <c r="I6" i="5"/>
  <c r="J6" i="5"/>
  <c r="H7" i="5"/>
  <c r="I7" i="5"/>
  <c r="J7" i="5"/>
  <c r="H8" i="5"/>
  <c r="I8" i="5"/>
  <c r="J8" i="5"/>
  <c r="H9" i="5"/>
  <c r="I9" i="5"/>
  <c r="J9" i="5"/>
  <c r="H10" i="5"/>
  <c r="I10" i="5"/>
  <c r="J10" i="5"/>
  <c r="H11" i="5"/>
  <c r="I11" i="5"/>
  <c r="J11" i="5"/>
  <c r="H12" i="5"/>
  <c r="I12" i="5"/>
  <c r="J12" i="5"/>
  <c r="H13" i="5"/>
  <c r="I13" i="5"/>
  <c r="J13" i="5"/>
  <c r="H14" i="5"/>
  <c r="I14" i="5"/>
  <c r="J14" i="5"/>
  <c r="H15" i="5"/>
  <c r="I15" i="5"/>
  <c r="J15" i="5"/>
  <c r="H16" i="5"/>
  <c r="I16" i="5"/>
  <c r="J16" i="5"/>
  <c r="H17" i="5"/>
  <c r="I17" i="5"/>
  <c r="J17" i="5"/>
  <c r="H18" i="5"/>
  <c r="I18" i="5"/>
  <c r="J18" i="5"/>
  <c r="H19" i="5"/>
  <c r="I19" i="5"/>
  <c r="J19" i="5"/>
  <c r="H20" i="5"/>
  <c r="I20" i="5"/>
  <c r="J20" i="5"/>
  <c r="H21" i="5"/>
  <c r="I21" i="5"/>
  <c r="J21" i="5"/>
  <c r="H22" i="5"/>
  <c r="I22" i="5"/>
  <c r="J22" i="5"/>
  <c r="H23" i="5"/>
  <c r="I23" i="5"/>
  <c r="J23" i="5"/>
  <c r="H24" i="5"/>
  <c r="I24" i="5"/>
  <c r="J24" i="5"/>
  <c r="I2" i="5"/>
  <c r="J2" i="5"/>
  <c r="H2" i="5"/>
  <c r="G27" i="5"/>
  <c r="F27" i="5"/>
  <c r="E27" i="5"/>
  <c r="G26" i="5"/>
  <c r="F26" i="5"/>
  <c r="E26" i="5"/>
  <c r="J18" i="9"/>
  <c r="I21" i="9"/>
  <c r="J22" i="9"/>
  <c r="I4" i="9"/>
  <c r="J5" i="9"/>
  <c r="I8" i="9"/>
  <c r="J9" i="9"/>
  <c r="I12" i="9"/>
  <c r="J13" i="9"/>
  <c r="I16" i="9"/>
  <c r="J17" i="9"/>
  <c r="I20" i="9"/>
  <c r="J21" i="9"/>
  <c r="I24" i="9"/>
  <c r="I3" i="9"/>
  <c r="J4" i="9"/>
  <c r="I7" i="9"/>
  <c r="J8" i="9"/>
  <c r="I11" i="9"/>
  <c r="J12" i="9"/>
  <c r="I15" i="9"/>
  <c r="J16" i="9"/>
  <c r="H18" i="9"/>
  <c r="I19" i="9"/>
  <c r="J20" i="9"/>
  <c r="I23" i="9"/>
  <c r="J24" i="9"/>
  <c r="I2" i="9"/>
  <c r="J3" i="9"/>
  <c r="I6" i="9"/>
  <c r="J7" i="9"/>
  <c r="I10" i="9"/>
  <c r="J11" i="9"/>
  <c r="I14" i="9"/>
  <c r="I18" i="9"/>
  <c r="J19" i="9"/>
  <c r="H4" i="8"/>
  <c r="H8" i="8"/>
  <c r="H12" i="8"/>
  <c r="H16" i="8"/>
  <c r="H20" i="8"/>
  <c r="H24" i="8"/>
  <c r="H3" i="8"/>
  <c r="I4" i="8"/>
  <c r="J5" i="8"/>
  <c r="H7" i="8"/>
  <c r="I8" i="8"/>
  <c r="J9" i="8"/>
  <c r="H11" i="8"/>
  <c r="I12" i="8"/>
  <c r="J13" i="8"/>
  <c r="H15" i="8"/>
  <c r="I16" i="8"/>
  <c r="J17" i="8"/>
  <c r="H19" i="8"/>
  <c r="I20" i="8"/>
  <c r="H23" i="8"/>
  <c r="I24" i="8"/>
  <c r="I2" i="8"/>
  <c r="J3" i="8"/>
  <c r="H5" i="8"/>
  <c r="I6" i="8"/>
  <c r="J7" i="8"/>
  <c r="H9" i="8"/>
  <c r="I10" i="8"/>
  <c r="J11" i="8"/>
  <c r="H13" i="8"/>
  <c r="I14" i="8"/>
  <c r="J15" i="8"/>
  <c r="H17" i="8"/>
  <c r="I18" i="8"/>
  <c r="J19" i="8"/>
  <c r="C4" i="7"/>
  <c r="C8" i="7"/>
  <c r="C12" i="7"/>
  <c r="C16" i="7"/>
  <c r="C20" i="7"/>
  <c r="C24" i="7"/>
  <c r="C28" i="7"/>
  <c r="C32" i="7"/>
  <c r="C36" i="7"/>
  <c r="C40" i="7"/>
  <c r="C44" i="7"/>
  <c r="C48" i="7"/>
  <c r="C52" i="7"/>
  <c r="C56" i="7"/>
  <c r="C60" i="7"/>
  <c r="C64" i="7"/>
  <c r="C68" i="7"/>
  <c r="C72" i="7"/>
  <c r="C76" i="7"/>
  <c r="C80" i="7"/>
  <c r="C84" i="7"/>
  <c r="C88" i="7"/>
  <c r="C92" i="7"/>
  <c r="C96" i="7"/>
  <c r="C100" i="7"/>
  <c r="C104" i="7"/>
  <c r="C108" i="7"/>
  <c r="C112" i="7"/>
  <c r="C116" i="7"/>
  <c r="C120" i="7"/>
  <c r="C124" i="7"/>
  <c r="C128" i="7"/>
  <c r="C132" i="7"/>
  <c r="C6" i="7"/>
  <c r="C11" i="7"/>
  <c r="C17" i="7"/>
  <c r="C22" i="7"/>
  <c r="C27" i="7"/>
  <c r="C33" i="7"/>
  <c r="C38" i="7"/>
  <c r="C43" i="7"/>
  <c r="C49" i="7"/>
  <c r="C54" i="7"/>
  <c r="C59" i="7"/>
  <c r="C65" i="7"/>
  <c r="C70" i="7"/>
  <c r="C75" i="7"/>
  <c r="C81" i="7"/>
  <c r="C86" i="7"/>
  <c r="C91" i="7"/>
  <c r="C97" i="7"/>
  <c r="C102" i="7"/>
  <c r="C107" i="7"/>
  <c r="C113" i="7"/>
  <c r="C118" i="7"/>
  <c r="C123" i="7"/>
  <c r="C129" i="7"/>
  <c r="C134" i="7"/>
  <c r="C138" i="7"/>
  <c r="C142" i="7"/>
  <c r="C3" i="7"/>
  <c r="C9" i="7"/>
  <c r="C14" i="7"/>
  <c r="C19" i="7"/>
  <c r="C25" i="7"/>
  <c r="C30" i="7"/>
  <c r="C35" i="7"/>
  <c r="C41" i="7"/>
  <c r="C46" i="7"/>
  <c r="C51" i="7"/>
  <c r="C57" i="7"/>
  <c r="C62" i="7"/>
  <c r="C67" i="7"/>
  <c r="C73" i="7"/>
  <c r="C78" i="7"/>
  <c r="C83" i="7"/>
  <c r="C89" i="7"/>
  <c r="C94" i="7"/>
  <c r="C99" i="7"/>
  <c r="C105" i="7"/>
  <c r="C110" i="7"/>
  <c r="C115" i="7"/>
  <c r="C121" i="7"/>
  <c r="C126" i="7"/>
  <c r="C131" i="7"/>
  <c r="C136" i="7"/>
  <c r="C140" i="7"/>
  <c r="C144" i="7"/>
  <c r="C148" i="7"/>
  <c r="C152" i="7"/>
  <c r="C156" i="7"/>
  <c r="C160" i="7"/>
  <c r="C164" i="7"/>
  <c r="C168" i="7"/>
  <c r="C172" i="7"/>
  <c r="C176" i="7"/>
  <c r="C180" i="7"/>
  <c r="C184" i="7"/>
  <c r="C188" i="7"/>
  <c r="C192" i="7"/>
  <c r="C196" i="7"/>
  <c r="C200" i="7"/>
  <c r="C204" i="7"/>
  <c r="C208" i="7"/>
  <c r="C5" i="7"/>
  <c r="C10" i="7"/>
  <c r="C15" i="7"/>
  <c r="C21" i="7"/>
  <c r="C26" i="7"/>
  <c r="C31" i="7"/>
  <c r="C37" i="7"/>
  <c r="C42" i="7"/>
  <c r="C47" i="7"/>
  <c r="C53" i="7"/>
  <c r="C58" i="7"/>
  <c r="C63" i="7"/>
  <c r="C69" i="7"/>
  <c r="C74" i="7"/>
  <c r="C2" i="7"/>
  <c r="C203" i="7"/>
  <c r="C198" i="7"/>
  <c r="C193" i="7"/>
  <c r="C187" i="7"/>
  <c r="C182" i="7"/>
  <c r="C177" i="7"/>
  <c r="C171" i="7"/>
  <c r="C166" i="7"/>
  <c r="C161" i="7"/>
  <c r="C155" i="7"/>
  <c r="C150" i="7"/>
  <c r="C145" i="7"/>
  <c r="C137" i="7"/>
  <c r="C127" i="7"/>
  <c r="C117" i="7"/>
  <c r="C106" i="7"/>
  <c r="C95" i="7"/>
  <c r="C85" i="7"/>
  <c r="C71" i="7"/>
  <c r="C50" i="7"/>
  <c r="C29" i="7"/>
  <c r="C7" i="7"/>
  <c r="F193" i="7"/>
  <c r="F168" i="7"/>
  <c r="F136" i="7"/>
  <c r="F104" i="7"/>
  <c r="F72" i="7"/>
  <c r="F40" i="7"/>
  <c r="F8" i="7"/>
  <c r="C207" i="7"/>
  <c r="C202" i="7"/>
  <c r="C197" i="7"/>
  <c r="C191" i="7"/>
  <c r="C186" i="7"/>
  <c r="C181" i="7"/>
  <c r="C175" i="7"/>
  <c r="C170" i="7"/>
  <c r="C165" i="7"/>
  <c r="C159" i="7"/>
  <c r="C154" i="7"/>
  <c r="C149" i="7"/>
  <c r="C143" i="7"/>
  <c r="C135" i="7"/>
  <c r="C125" i="7"/>
  <c r="C114" i="7"/>
  <c r="C103" i="7"/>
  <c r="C93" i="7"/>
  <c r="C82" i="7"/>
  <c r="C66" i="7"/>
  <c r="C45" i="7"/>
  <c r="C23" i="7"/>
  <c r="F2" i="7"/>
  <c r="F188" i="7"/>
  <c r="F160" i="7"/>
  <c r="F128" i="7"/>
  <c r="F96" i="7"/>
  <c r="F64" i="7"/>
  <c r="F32" i="7"/>
  <c r="C205" i="7"/>
  <c r="C199" i="7"/>
  <c r="C194" i="7"/>
  <c r="C189" i="7"/>
  <c r="C183" i="7"/>
  <c r="C178" i="7"/>
  <c r="C173" i="7"/>
  <c r="C167" i="7"/>
  <c r="C162" i="7"/>
  <c r="C157" i="7"/>
  <c r="C151" i="7"/>
  <c r="C146" i="7"/>
  <c r="C139" i="7"/>
  <c r="C130" i="7"/>
  <c r="C119" i="7"/>
  <c r="C109" i="7"/>
  <c r="C98" i="7"/>
  <c r="C87" i="7"/>
  <c r="C77" i="7"/>
  <c r="C55" i="7"/>
  <c r="C34" i="7"/>
  <c r="C13" i="7"/>
  <c r="F198" i="7"/>
  <c r="F176" i="7"/>
  <c r="F144" i="7"/>
  <c r="F112" i="7"/>
  <c r="F80" i="7"/>
  <c r="F48" i="7"/>
  <c r="F16" i="7"/>
  <c r="C206" i="7"/>
  <c r="C201" i="7"/>
  <c r="C195" i="7"/>
  <c r="C190" i="7"/>
  <c r="C185" i="7"/>
  <c r="C179" i="7"/>
  <c r="C174" i="7"/>
  <c r="C169" i="7"/>
  <c r="C163" i="7"/>
  <c r="C158" i="7"/>
  <c r="C153" i="7"/>
  <c r="C147" i="7"/>
  <c r="C141" i="7"/>
  <c r="C133" i="7"/>
  <c r="C122" i="7"/>
  <c r="C111" i="7"/>
  <c r="C101" i="7"/>
  <c r="C90" i="7"/>
  <c r="C79" i="7"/>
  <c r="C61" i="7"/>
  <c r="C39" i="7"/>
  <c r="C18" i="7"/>
  <c r="F204" i="7"/>
  <c r="F182" i="7"/>
  <c r="F152" i="7"/>
  <c r="F120" i="7"/>
  <c r="F88" i="7"/>
  <c r="F56" i="7"/>
  <c r="F3" i="7"/>
  <c r="F7" i="7"/>
  <c r="F11" i="7"/>
  <c r="F15" i="7"/>
  <c r="F19" i="7"/>
  <c r="F23" i="7"/>
  <c r="F27" i="7"/>
  <c r="F31" i="7"/>
  <c r="F35" i="7"/>
  <c r="F39" i="7"/>
  <c r="F43" i="7"/>
  <c r="F47" i="7"/>
  <c r="F51" i="7"/>
  <c r="F55" i="7"/>
  <c r="F59" i="7"/>
  <c r="F63" i="7"/>
  <c r="F67" i="7"/>
  <c r="F71" i="7"/>
  <c r="F75" i="7"/>
  <c r="F79" i="7"/>
  <c r="F83" i="7"/>
  <c r="F87" i="7"/>
  <c r="F91" i="7"/>
  <c r="F95" i="7"/>
  <c r="F99" i="7"/>
  <c r="F103" i="7"/>
  <c r="F107" i="7"/>
  <c r="F111" i="7"/>
  <c r="F115" i="7"/>
  <c r="F119" i="7"/>
  <c r="F123" i="7"/>
  <c r="F127" i="7"/>
  <c r="F131" i="7"/>
  <c r="F135" i="7"/>
  <c r="F139" i="7"/>
  <c r="F143" i="7"/>
  <c r="F147" i="7"/>
  <c r="F151" i="7"/>
  <c r="F155" i="7"/>
  <c r="F159" i="7"/>
  <c r="F163" i="7"/>
  <c r="F167" i="7"/>
  <c r="F171" i="7"/>
  <c r="F175" i="7"/>
  <c r="F179" i="7"/>
  <c r="F183" i="7"/>
  <c r="F187" i="7"/>
  <c r="F191" i="7"/>
  <c r="F195" i="7"/>
  <c r="F199" i="7"/>
  <c r="F203" i="7"/>
  <c r="F207" i="7"/>
  <c r="F6" i="7"/>
  <c r="F10" i="7"/>
  <c r="F14" i="7"/>
  <c r="F18" i="7"/>
  <c r="F22" i="7"/>
  <c r="F26" i="7"/>
  <c r="F30" i="7"/>
  <c r="F34" i="7"/>
  <c r="F38" i="7"/>
  <c r="F42" i="7"/>
  <c r="F46" i="7"/>
  <c r="F50" i="7"/>
  <c r="F54" i="7"/>
  <c r="F58" i="7"/>
  <c r="F62" i="7"/>
  <c r="F66" i="7"/>
  <c r="F70" i="7"/>
  <c r="F74" i="7"/>
  <c r="F78" i="7"/>
  <c r="F82" i="7"/>
  <c r="F86" i="7"/>
  <c r="F90" i="7"/>
  <c r="F94" i="7"/>
  <c r="F98" i="7"/>
  <c r="F102" i="7"/>
  <c r="F106" i="7"/>
  <c r="F110" i="7"/>
  <c r="F114" i="7"/>
  <c r="F118" i="7"/>
  <c r="F122" i="7"/>
  <c r="F126" i="7"/>
  <c r="F130" i="7"/>
  <c r="F134" i="7"/>
  <c r="F138" i="7"/>
  <c r="F142" i="7"/>
  <c r="F146" i="7"/>
  <c r="F150" i="7"/>
  <c r="F154" i="7"/>
  <c r="F158" i="7"/>
  <c r="F162" i="7"/>
  <c r="F166" i="7"/>
  <c r="F170" i="7"/>
  <c r="F174" i="7"/>
  <c r="F178" i="7"/>
  <c r="F205" i="7"/>
  <c r="F200" i="7"/>
  <c r="F194" i="7"/>
  <c r="F189" i="7"/>
  <c r="F184" i="7"/>
  <c r="F177" i="7"/>
  <c r="F169" i="7"/>
  <c r="F161" i="7"/>
  <c r="F153" i="7"/>
  <c r="F145" i="7"/>
  <c r="F137" i="7"/>
  <c r="F129" i="7"/>
  <c r="F121" i="7"/>
  <c r="F113" i="7"/>
  <c r="F105" i="7"/>
  <c r="F97" i="7"/>
  <c r="F89" i="7"/>
  <c r="F81" i="7"/>
  <c r="F73" i="7"/>
  <c r="F65" i="7"/>
  <c r="F57" i="7"/>
  <c r="F49" i="7"/>
  <c r="F41" i="7"/>
  <c r="F33" i="7"/>
  <c r="F25" i="7"/>
  <c r="F17" i="7"/>
  <c r="F9" i="7"/>
  <c r="F208" i="7"/>
  <c r="F202" i="7"/>
  <c r="F197" i="7"/>
  <c r="F192" i="7"/>
  <c r="F186" i="7"/>
  <c r="F181" i="7"/>
  <c r="F173" i="7"/>
  <c r="F165" i="7"/>
  <c r="F157" i="7"/>
  <c r="F149" i="7"/>
  <c r="F141" i="7"/>
  <c r="F133" i="7"/>
  <c r="F125" i="7"/>
  <c r="F117" i="7"/>
  <c r="F109" i="7"/>
  <c r="F101" i="7"/>
  <c r="F93" i="7"/>
  <c r="F85" i="7"/>
  <c r="F77" i="7"/>
  <c r="F69" i="7"/>
  <c r="F61" i="7"/>
  <c r="F53" i="7"/>
  <c r="F45" i="7"/>
  <c r="F37" i="7"/>
  <c r="F29" i="7"/>
  <c r="F21" i="7"/>
  <c r="F13" i="7"/>
  <c r="F5" i="7"/>
  <c r="F206" i="7"/>
  <c r="F201" i="7"/>
  <c r="F196" i="7"/>
  <c r="F190" i="7"/>
  <c r="F185" i="7"/>
  <c r="F180" i="7"/>
  <c r="F172" i="7"/>
  <c r="F164" i="7"/>
  <c r="F156" i="7"/>
  <c r="F148" i="7"/>
  <c r="F140" i="7"/>
  <c r="F132" i="7"/>
  <c r="F124" i="7"/>
  <c r="F116" i="7"/>
  <c r="F108" i="7"/>
  <c r="F100" i="7"/>
  <c r="F92" i="7"/>
  <c r="F84" i="7"/>
  <c r="F76" i="7"/>
  <c r="F68" i="7"/>
  <c r="F60" i="7"/>
  <c r="F52" i="7"/>
  <c r="F44" i="7"/>
  <c r="F36" i="7"/>
  <c r="F28" i="7"/>
  <c r="F20" i="7"/>
  <c r="F12" i="7"/>
  <c r="F4" i="7"/>
  <c r="C3" i="1"/>
  <c r="C4" i="1"/>
  <c r="C5" i="1"/>
  <c r="C6" i="1"/>
  <c r="C7" i="1"/>
  <c r="C2" i="1"/>
  <c r="D6" i="1"/>
  <c r="E6" i="1"/>
  <c r="F6" i="1"/>
  <c r="E5" i="1"/>
  <c r="D5" i="1"/>
  <c r="F5" i="1"/>
  <c r="E2" i="1"/>
  <c r="F2" i="1"/>
  <c r="D2" i="1"/>
  <c r="E4" i="1"/>
  <c r="F4" i="1"/>
  <c r="D4" i="1"/>
  <c r="F7" i="1"/>
  <c r="D7" i="1"/>
  <c r="E7" i="1"/>
  <c r="F3" i="1"/>
  <c r="D3" i="1"/>
  <c r="E3" i="1"/>
</calcChain>
</file>

<file path=xl/sharedStrings.xml><?xml version="1.0" encoding="utf-8"?>
<sst xmlns="http://schemas.openxmlformats.org/spreadsheetml/2006/main" count="257" uniqueCount="34">
  <si>
    <t>Student</t>
  </si>
  <si>
    <t>Math Raw Scores</t>
  </si>
  <si>
    <t>Z Score</t>
  </si>
  <si>
    <t>T Score</t>
  </si>
  <si>
    <t>NCE</t>
  </si>
  <si>
    <t>Stanine</t>
  </si>
  <si>
    <t xml:space="preserve">Student </t>
  </si>
  <si>
    <t>LAL  Scale Score</t>
  </si>
  <si>
    <t>LAL NCE</t>
  </si>
  <si>
    <t>Math Scale Score</t>
  </si>
  <si>
    <t>Math NCE</t>
  </si>
  <si>
    <t>Mean</t>
  </si>
  <si>
    <t>S.D.</t>
  </si>
  <si>
    <t>District Name</t>
  </si>
  <si>
    <t>School Name</t>
  </si>
  <si>
    <t>Student ID #</t>
  </si>
  <si>
    <t>Math Scale Score Gd. 3</t>
  </si>
  <si>
    <t>Math Scale Score Gd. 4</t>
  </si>
  <si>
    <t>Math Scale Score Gd. 5</t>
  </si>
  <si>
    <t>Smallville</t>
  </si>
  <si>
    <t>Jefferson</t>
  </si>
  <si>
    <t>SD</t>
  </si>
  <si>
    <r>
      <t xml:space="preserve">Gender </t>
    </r>
    <r>
      <rPr>
        <sz val="12"/>
        <rFont val="Times New Roman"/>
        <family val="1"/>
      </rPr>
      <t>M=0; F=1</t>
    </r>
  </si>
  <si>
    <t>Math z Score Gd. 3</t>
  </si>
  <si>
    <t>Math z Score Gd. 4</t>
  </si>
  <si>
    <t>Math z Score Gd. 5</t>
  </si>
  <si>
    <t>P of Normal Distribution Gd. 3</t>
  </si>
  <si>
    <t>P of Normal Distribution Gd. 4</t>
  </si>
  <si>
    <t>P of Normal Distribution Gd. 5</t>
  </si>
  <si>
    <t>Math NCE Score Gd. 3</t>
  </si>
  <si>
    <t>Math NCE Score Gd. 4</t>
  </si>
  <si>
    <t>Math NCE Score Gd. 5</t>
  </si>
  <si>
    <t>LAL z-Score</t>
  </si>
  <si>
    <t>Math z-score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</si>
</sst>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MS Sans Serif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quotePrefix="1" applyNumberFormat="1" applyAlignment="1">
      <alignment horizontal="center"/>
    </xf>
    <xf numFmtId="164" fontId="0" fillId="0" borderId="0" xfId="0" quotePrefix="1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0" fontId="3" fillId="0" borderId="0" xfId="0" applyFont="1"/>
    <xf numFmtId="49" fontId="4" fillId="0" borderId="0" xfId="1" applyNumberFormat="1" applyFont="1" applyFill="1" applyAlignment="1">
      <alignment horizontal="center" wrapText="1"/>
    </xf>
    <xf numFmtId="0" fontId="1" fillId="0" borderId="0" xfId="1" quotePrefix="1" applyNumberFormat="1" applyFont="1" applyFill="1"/>
    <xf numFmtId="0" fontId="1" fillId="0" borderId="0" xfId="1" applyNumberFormat="1" applyFont="1" applyFill="1" applyAlignment="1">
      <alignment horizontal="right"/>
    </xf>
    <xf numFmtId="0" fontId="1" fillId="0" borderId="0" xfId="1" quotePrefix="1" applyNumberFormat="1" applyFont="1"/>
    <xf numFmtId="0" fontId="1" fillId="0" borderId="0" xfId="1" applyNumberFormat="1" applyFont="1" applyAlignment="1">
      <alignment horizontal="right"/>
    </xf>
    <xf numFmtId="49" fontId="1" fillId="0" borderId="0" xfId="1" applyNumberFormat="1" applyFont="1"/>
    <xf numFmtId="0" fontId="4" fillId="0" borderId="0" xfId="1" quotePrefix="1" applyNumberFormat="1" applyFont="1" applyFill="1" applyAlignment="1">
      <alignment horizontal="right"/>
    </xf>
    <xf numFmtId="2" fontId="4" fillId="0" borderId="0" xfId="1" applyNumberFormat="1" applyFont="1" applyAlignment="1">
      <alignment horizontal="right"/>
    </xf>
    <xf numFmtId="2" fontId="1" fillId="0" borderId="0" xfId="1" applyNumberFormat="1" applyFont="1" applyFill="1" applyAlignment="1">
      <alignment horizontal="right"/>
    </xf>
    <xf numFmtId="2" fontId="1" fillId="0" borderId="0" xfId="0" applyNumberFormat="1" applyFont="1"/>
    <xf numFmtId="164" fontId="5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H2" sqref="H2"/>
    </sheetView>
  </sheetViews>
  <sheetFormatPr baseColWidth="10" defaultColWidth="8.83203125" defaultRowHeight="15" x14ac:dyDescent="0.2"/>
  <cols>
    <col min="1" max="6" width="12.5" customWidth="1"/>
  </cols>
  <sheetData>
    <row r="1" spans="1:2" ht="30" x14ac:dyDescent="0.2">
      <c r="A1" s="1" t="s">
        <v>0</v>
      </c>
      <c r="B1" s="2" t="s">
        <v>1</v>
      </c>
    </row>
    <row r="2" spans="1:2" x14ac:dyDescent="0.2">
      <c r="A2" s="3">
        <v>1</v>
      </c>
      <c r="B2" s="4">
        <v>18</v>
      </c>
    </row>
    <row r="3" spans="1:2" x14ac:dyDescent="0.2">
      <c r="A3" s="3">
        <v>2</v>
      </c>
      <c r="B3" s="4">
        <v>22</v>
      </c>
    </row>
    <row r="4" spans="1:2" x14ac:dyDescent="0.2">
      <c r="A4" s="3">
        <v>3</v>
      </c>
      <c r="B4" s="4">
        <v>29</v>
      </c>
    </row>
    <row r="5" spans="1:2" x14ac:dyDescent="0.2">
      <c r="A5" s="3">
        <v>4</v>
      </c>
      <c r="B5" s="4">
        <v>25</v>
      </c>
    </row>
    <row r="6" spans="1:2" x14ac:dyDescent="0.2">
      <c r="A6" s="3">
        <v>5</v>
      </c>
      <c r="B6" s="4">
        <v>36</v>
      </c>
    </row>
    <row r="7" spans="1:2" x14ac:dyDescent="0.2">
      <c r="A7" s="3">
        <v>6</v>
      </c>
      <c r="B7" s="4"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L8" sqref="L8"/>
    </sheetView>
  </sheetViews>
  <sheetFormatPr baseColWidth="10" defaultColWidth="8.83203125" defaultRowHeight="15" x14ac:dyDescent="0.2"/>
  <cols>
    <col min="1" max="2" width="12.5" customWidth="1"/>
    <col min="4" max="4" width="8.83203125" style="1"/>
  </cols>
  <sheetData>
    <row r="1" spans="1:6" ht="30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">
      <c r="A2" s="3">
        <v>1</v>
      </c>
      <c r="B2" s="4">
        <v>18</v>
      </c>
      <c r="C2">
        <f>(B2-20.954)/8.525</f>
        <v>-0.34651026392961881</v>
      </c>
      <c r="D2" s="5">
        <f>C2*10+50</f>
        <v>46.534897360703809</v>
      </c>
      <c r="E2" s="5">
        <f>C2*21.06+50</f>
        <v>42.70249384164223</v>
      </c>
      <c r="F2" s="6">
        <f>2*C2+5</f>
        <v>4.3069794721407622</v>
      </c>
    </row>
    <row r="3" spans="1:6" x14ac:dyDescent="0.2">
      <c r="A3" s="3">
        <v>2</v>
      </c>
      <c r="B3" s="4">
        <v>22</v>
      </c>
      <c r="C3">
        <f t="shared" ref="C3:C7" si="0">(B3-20.954)/8.525</f>
        <v>0.12269794721407616</v>
      </c>
      <c r="D3" s="5">
        <f t="shared" ref="D3:D7" si="1">C3*10+50</f>
        <v>51.226979472140762</v>
      </c>
      <c r="E3" s="5">
        <f t="shared" ref="E3:E7" si="2">C3*21.06+50</f>
        <v>52.584018768328441</v>
      </c>
      <c r="F3" s="6">
        <f t="shared" ref="F3:F7" si="3">2*C3+5</f>
        <v>5.2453958944281522</v>
      </c>
    </row>
    <row r="4" spans="1:6" x14ac:dyDescent="0.2">
      <c r="A4" s="3">
        <v>3</v>
      </c>
      <c r="B4" s="4">
        <v>29</v>
      </c>
      <c r="C4">
        <f t="shared" si="0"/>
        <v>0.94381231671554244</v>
      </c>
      <c r="D4" s="5">
        <f t="shared" si="1"/>
        <v>59.438123167155425</v>
      </c>
      <c r="E4" s="5">
        <f t="shared" si="2"/>
        <v>69.876687390029318</v>
      </c>
      <c r="F4" s="6">
        <f t="shared" si="3"/>
        <v>6.8876246334310851</v>
      </c>
    </row>
    <row r="5" spans="1:6" x14ac:dyDescent="0.2">
      <c r="A5" s="3">
        <v>4</v>
      </c>
      <c r="B5" s="4">
        <v>25</v>
      </c>
      <c r="C5">
        <f t="shared" si="0"/>
        <v>0.4746041055718474</v>
      </c>
      <c r="D5" s="5">
        <f t="shared" si="1"/>
        <v>54.746041055718472</v>
      </c>
      <c r="E5" s="5">
        <f t="shared" si="2"/>
        <v>59.995162463343107</v>
      </c>
      <c r="F5" s="6">
        <f t="shared" si="3"/>
        <v>5.949208211143695</v>
      </c>
    </row>
    <row r="6" spans="1:6" x14ac:dyDescent="0.2">
      <c r="A6" s="3">
        <v>5</v>
      </c>
      <c r="B6" s="4">
        <v>36</v>
      </c>
      <c r="C6">
        <f t="shared" si="0"/>
        <v>1.7649266862170085</v>
      </c>
      <c r="D6" s="5">
        <f t="shared" si="1"/>
        <v>67.649266862170094</v>
      </c>
      <c r="E6" s="5">
        <f t="shared" si="2"/>
        <v>87.169356011730201</v>
      </c>
      <c r="F6" s="6">
        <f t="shared" si="3"/>
        <v>8.5298533724340171</v>
      </c>
    </row>
    <row r="7" spans="1:6" x14ac:dyDescent="0.2">
      <c r="A7" s="3">
        <v>6</v>
      </c>
      <c r="B7" s="4">
        <v>34</v>
      </c>
      <c r="C7">
        <f t="shared" si="0"/>
        <v>1.5303225806451612</v>
      </c>
      <c r="D7" s="5">
        <f t="shared" si="1"/>
        <v>65.303225806451607</v>
      </c>
      <c r="E7" s="5">
        <f t="shared" si="2"/>
        <v>82.228593548387096</v>
      </c>
      <c r="F7" s="6">
        <f t="shared" si="3"/>
        <v>8.0606451612903225</v>
      </c>
    </row>
    <row r="16" spans="1:6" x14ac:dyDescent="0.2">
      <c r="A16" s="1"/>
      <c r="B16" s="2"/>
    </row>
    <row r="17" spans="1:2" x14ac:dyDescent="0.2">
      <c r="A17" s="3"/>
      <c r="B17" s="4"/>
    </row>
    <row r="18" spans="1:2" x14ac:dyDescent="0.2">
      <c r="A18" s="3"/>
      <c r="B18" s="4"/>
    </row>
    <row r="19" spans="1:2" x14ac:dyDescent="0.2">
      <c r="A19" s="3"/>
      <c r="B19" s="4"/>
    </row>
    <row r="20" spans="1:2" x14ac:dyDescent="0.2">
      <c r="A20" s="3"/>
      <c r="B20" s="4"/>
    </row>
    <row r="21" spans="1:2" x14ac:dyDescent="0.2">
      <c r="A21" s="3"/>
      <c r="B21" s="4"/>
    </row>
    <row r="22" spans="1:2" x14ac:dyDescent="0.2">
      <c r="A22" s="3"/>
      <c r="B22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pane ySplit="1" topLeftCell="A12" activePane="bottomLeft" state="frozen"/>
      <selection pane="bottomLeft" activeCell="J22" sqref="J22"/>
    </sheetView>
  </sheetViews>
  <sheetFormatPr baseColWidth="10" defaultColWidth="8.83203125" defaultRowHeight="15" x14ac:dyDescent="0.2"/>
  <cols>
    <col min="1" max="7" width="8.83203125" style="11"/>
  </cols>
  <sheetData>
    <row r="1" spans="1:7" ht="64" x14ac:dyDescent="0.2">
      <c r="A1" s="12" t="s">
        <v>13</v>
      </c>
      <c r="B1" s="12" t="s">
        <v>14</v>
      </c>
      <c r="C1" s="12" t="s">
        <v>15</v>
      </c>
      <c r="D1" s="12" t="s">
        <v>22</v>
      </c>
      <c r="E1" s="12" t="s">
        <v>16</v>
      </c>
      <c r="F1" s="12" t="s">
        <v>17</v>
      </c>
      <c r="G1" s="12" t="s">
        <v>18</v>
      </c>
    </row>
    <row r="2" spans="1:7" ht="16" x14ac:dyDescent="0.2">
      <c r="A2" s="13" t="s">
        <v>19</v>
      </c>
      <c r="B2" s="13" t="s">
        <v>20</v>
      </c>
      <c r="C2" s="13">
        <v>1</v>
      </c>
      <c r="D2" s="13">
        <v>1</v>
      </c>
      <c r="E2" s="14">
        <v>179</v>
      </c>
      <c r="F2" s="14">
        <v>180</v>
      </c>
      <c r="G2" s="14">
        <v>185</v>
      </c>
    </row>
    <row r="3" spans="1:7" ht="16" x14ac:dyDescent="0.2">
      <c r="A3" s="13" t="s">
        <v>19</v>
      </c>
      <c r="B3" s="13" t="s">
        <v>20</v>
      </c>
      <c r="C3" s="13">
        <v>2</v>
      </c>
      <c r="D3" s="13">
        <v>0</v>
      </c>
      <c r="E3" s="14">
        <v>184</v>
      </c>
      <c r="F3" s="14">
        <v>185</v>
      </c>
      <c r="G3" s="14">
        <v>190</v>
      </c>
    </row>
    <row r="4" spans="1:7" ht="16" x14ac:dyDescent="0.2">
      <c r="A4" s="13" t="s">
        <v>19</v>
      </c>
      <c r="B4" s="13" t="s">
        <v>20</v>
      </c>
      <c r="C4" s="13">
        <v>3</v>
      </c>
      <c r="D4" s="13">
        <v>1</v>
      </c>
      <c r="E4" s="14">
        <v>192</v>
      </c>
      <c r="F4" s="14">
        <v>190</v>
      </c>
      <c r="G4" s="14">
        <v>200</v>
      </c>
    </row>
    <row r="5" spans="1:7" ht="16" x14ac:dyDescent="0.2">
      <c r="A5" s="13" t="s">
        <v>19</v>
      </c>
      <c r="B5" s="13" t="s">
        <v>20</v>
      </c>
      <c r="C5" s="13">
        <v>4</v>
      </c>
      <c r="D5" s="13">
        <v>0</v>
      </c>
      <c r="E5" s="14">
        <v>201</v>
      </c>
      <c r="F5" s="14">
        <v>205</v>
      </c>
      <c r="G5" s="14">
        <v>206</v>
      </c>
    </row>
    <row r="6" spans="1:7" ht="16" x14ac:dyDescent="0.2">
      <c r="A6" s="13" t="s">
        <v>19</v>
      </c>
      <c r="B6" s="13" t="s">
        <v>20</v>
      </c>
      <c r="C6" s="13">
        <v>5</v>
      </c>
      <c r="D6" s="13">
        <v>1</v>
      </c>
      <c r="E6" s="14">
        <v>204</v>
      </c>
      <c r="F6" s="14">
        <v>214</v>
      </c>
      <c r="G6" s="14">
        <v>213</v>
      </c>
    </row>
    <row r="7" spans="1:7" ht="16" x14ac:dyDescent="0.2">
      <c r="A7" s="13" t="s">
        <v>19</v>
      </c>
      <c r="B7" s="13" t="s">
        <v>20</v>
      </c>
      <c r="C7" s="13">
        <v>6</v>
      </c>
      <c r="D7" s="13">
        <v>0</v>
      </c>
      <c r="E7" s="14">
        <v>212</v>
      </c>
      <c r="F7" s="14">
        <v>210</v>
      </c>
      <c r="G7" s="14">
        <v>215</v>
      </c>
    </row>
    <row r="8" spans="1:7" ht="16" x14ac:dyDescent="0.2">
      <c r="A8" s="13" t="s">
        <v>19</v>
      </c>
      <c r="B8" s="13" t="s">
        <v>20</v>
      </c>
      <c r="C8" s="13">
        <v>7</v>
      </c>
      <c r="D8" s="13">
        <v>1</v>
      </c>
      <c r="E8" s="14">
        <v>215</v>
      </c>
      <c r="F8" s="14">
        <v>218</v>
      </c>
      <c r="G8" s="14">
        <v>220</v>
      </c>
    </row>
    <row r="9" spans="1:7" ht="16" x14ac:dyDescent="0.2">
      <c r="A9" s="13" t="s">
        <v>19</v>
      </c>
      <c r="B9" s="13" t="s">
        <v>20</v>
      </c>
      <c r="C9" s="13">
        <v>8</v>
      </c>
      <c r="D9" s="13">
        <v>1</v>
      </c>
      <c r="E9" s="14">
        <v>219</v>
      </c>
      <c r="F9" s="14">
        <v>219</v>
      </c>
      <c r="G9" s="14">
        <v>223</v>
      </c>
    </row>
    <row r="10" spans="1:7" ht="16" x14ac:dyDescent="0.2">
      <c r="A10" s="13" t="s">
        <v>19</v>
      </c>
      <c r="B10" s="13" t="s">
        <v>20</v>
      </c>
      <c r="C10" s="13">
        <v>9</v>
      </c>
      <c r="D10" s="13">
        <v>0</v>
      </c>
      <c r="E10" s="14">
        <v>223</v>
      </c>
      <c r="F10" s="14">
        <v>220</v>
      </c>
      <c r="G10" s="14">
        <v>225</v>
      </c>
    </row>
    <row r="11" spans="1:7" ht="16" x14ac:dyDescent="0.2">
      <c r="A11" s="13" t="s">
        <v>19</v>
      </c>
      <c r="B11" s="13" t="s">
        <v>20</v>
      </c>
      <c r="C11" s="13">
        <v>10</v>
      </c>
      <c r="D11" s="13">
        <v>1</v>
      </c>
      <c r="E11" s="14">
        <v>227</v>
      </c>
      <c r="F11" s="14">
        <v>228</v>
      </c>
      <c r="G11" s="14">
        <v>221</v>
      </c>
    </row>
    <row r="12" spans="1:7" ht="16" x14ac:dyDescent="0.2">
      <c r="A12" s="13" t="s">
        <v>19</v>
      </c>
      <c r="B12" s="13" t="s">
        <v>20</v>
      </c>
      <c r="C12" s="13">
        <v>11</v>
      </c>
      <c r="D12" s="13">
        <v>1</v>
      </c>
      <c r="E12" s="14">
        <v>227</v>
      </c>
      <c r="F12" s="14">
        <v>229</v>
      </c>
      <c r="G12" s="14">
        <v>221</v>
      </c>
    </row>
    <row r="13" spans="1:7" ht="16" x14ac:dyDescent="0.2">
      <c r="A13" s="13" t="s">
        <v>19</v>
      </c>
      <c r="B13" s="13" t="s">
        <v>20</v>
      </c>
      <c r="C13" s="13">
        <v>12</v>
      </c>
      <c r="D13" s="13">
        <v>0</v>
      </c>
      <c r="E13" s="14">
        <v>227</v>
      </c>
      <c r="F13" s="14">
        <v>221</v>
      </c>
      <c r="G13" s="14">
        <v>228</v>
      </c>
    </row>
    <row r="14" spans="1:7" ht="16" x14ac:dyDescent="0.2">
      <c r="A14" s="13" t="s">
        <v>19</v>
      </c>
      <c r="B14" s="13" t="s">
        <v>20</v>
      </c>
      <c r="C14" s="13">
        <v>13</v>
      </c>
      <c r="D14" s="13">
        <v>1</v>
      </c>
      <c r="E14" s="14">
        <v>231</v>
      </c>
      <c r="F14" s="14">
        <v>225</v>
      </c>
      <c r="G14" s="14">
        <v>235</v>
      </c>
    </row>
    <row r="15" spans="1:7" ht="16" x14ac:dyDescent="0.2">
      <c r="A15" s="13" t="s">
        <v>19</v>
      </c>
      <c r="B15" s="13" t="s">
        <v>20</v>
      </c>
      <c r="C15" s="13">
        <v>14</v>
      </c>
      <c r="D15" s="13">
        <v>0</v>
      </c>
      <c r="E15" s="14">
        <v>235</v>
      </c>
      <c r="F15" s="14">
        <v>233</v>
      </c>
      <c r="G15" s="14">
        <v>234</v>
      </c>
    </row>
    <row r="16" spans="1:7" ht="16" x14ac:dyDescent="0.2">
      <c r="A16" s="13" t="s">
        <v>19</v>
      </c>
      <c r="B16" s="13" t="s">
        <v>20</v>
      </c>
      <c r="C16" s="13">
        <v>15</v>
      </c>
      <c r="D16" s="13">
        <v>1</v>
      </c>
      <c r="E16" s="14">
        <v>235</v>
      </c>
      <c r="F16" s="14">
        <v>236</v>
      </c>
      <c r="G16" s="14">
        <v>230</v>
      </c>
    </row>
    <row r="17" spans="1:7" ht="16" x14ac:dyDescent="0.2">
      <c r="A17" s="13" t="s">
        <v>19</v>
      </c>
      <c r="B17" s="13" t="s">
        <v>20</v>
      </c>
      <c r="C17" s="13">
        <v>16</v>
      </c>
      <c r="D17" s="13">
        <v>1</v>
      </c>
      <c r="E17" s="14">
        <v>235</v>
      </c>
      <c r="F17" s="14">
        <v>233</v>
      </c>
      <c r="G17" s="14">
        <v>238</v>
      </c>
    </row>
    <row r="18" spans="1:7" ht="16" x14ac:dyDescent="0.2">
      <c r="A18" s="13" t="s">
        <v>19</v>
      </c>
      <c r="B18" s="13" t="s">
        <v>20</v>
      </c>
      <c r="C18" s="13">
        <v>17</v>
      </c>
      <c r="D18" s="13">
        <v>1</v>
      </c>
      <c r="E18" s="14">
        <v>239</v>
      </c>
      <c r="F18" s="14">
        <v>237</v>
      </c>
      <c r="G18" s="14">
        <v>240</v>
      </c>
    </row>
    <row r="19" spans="1:7" ht="16" x14ac:dyDescent="0.2">
      <c r="A19" s="13" t="s">
        <v>19</v>
      </c>
      <c r="B19" s="13" t="s">
        <v>20</v>
      </c>
      <c r="C19" s="13">
        <v>18</v>
      </c>
      <c r="D19" s="13">
        <v>0</v>
      </c>
      <c r="E19" s="14">
        <v>239</v>
      </c>
      <c r="F19" s="14">
        <v>238</v>
      </c>
      <c r="G19" s="14">
        <v>241</v>
      </c>
    </row>
    <row r="20" spans="1:7" ht="16" x14ac:dyDescent="0.2">
      <c r="A20" s="13" t="s">
        <v>19</v>
      </c>
      <c r="B20" s="13" t="s">
        <v>20</v>
      </c>
      <c r="C20" s="13">
        <v>19</v>
      </c>
      <c r="D20" s="13">
        <v>1</v>
      </c>
      <c r="E20" s="14">
        <v>243</v>
      </c>
      <c r="F20" s="14">
        <v>245</v>
      </c>
      <c r="G20" s="14">
        <v>246</v>
      </c>
    </row>
    <row r="21" spans="1:7" ht="16" x14ac:dyDescent="0.2">
      <c r="A21" s="13" t="s">
        <v>19</v>
      </c>
      <c r="B21" s="13" t="s">
        <v>20</v>
      </c>
      <c r="C21" s="13">
        <v>20</v>
      </c>
      <c r="D21" s="13">
        <v>1</v>
      </c>
      <c r="E21" s="14">
        <v>243</v>
      </c>
      <c r="F21" s="14">
        <v>241</v>
      </c>
      <c r="G21" s="14">
        <v>245</v>
      </c>
    </row>
    <row r="22" spans="1:7" ht="16" x14ac:dyDescent="0.2">
      <c r="A22" s="13" t="s">
        <v>19</v>
      </c>
      <c r="B22" s="13" t="s">
        <v>20</v>
      </c>
      <c r="C22" s="13">
        <v>21</v>
      </c>
      <c r="D22" s="13">
        <v>1</v>
      </c>
      <c r="E22" s="14">
        <v>243</v>
      </c>
      <c r="F22" s="14">
        <v>238</v>
      </c>
      <c r="G22" s="14">
        <v>240</v>
      </c>
    </row>
    <row r="23" spans="1:7" ht="16" x14ac:dyDescent="0.2">
      <c r="A23" s="13" t="s">
        <v>19</v>
      </c>
      <c r="B23" s="13" t="s">
        <v>20</v>
      </c>
      <c r="C23" s="13">
        <v>22</v>
      </c>
      <c r="D23" s="13">
        <v>1</v>
      </c>
      <c r="E23" s="14">
        <v>243</v>
      </c>
      <c r="F23" s="14">
        <v>242</v>
      </c>
      <c r="G23" s="14">
        <v>249</v>
      </c>
    </row>
    <row r="24" spans="1:7" ht="16" x14ac:dyDescent="0.2">
      <c r="A24" s="13" t="s">
        <v>19</v>
      </c>
      <c r="B24" s="13" t="s">
        <v>20</v>
      </c>
      <c r="C24" s="13">
        <v>23</v>
      </c>
      <c r="D24" s="13">
        <v>1</v>
      </c>
      <c r="E24" s="14">
        <v>250</v>
      </c>
      <c r="F24" s="14">
        <v>255</v>
      </c>
      <c r="G24" s="14">
        <v>253</v>
      </c>
    </row>
    <row r="25" spans="1:7" ht="16" x14ac:dyDescent="0.2">
      <c r="A25" s="15"/>
      <c r="B25" s="15"/>
      <c r="C25" s="15"/>
      <c r="D25" s="13"/>
      <c r="E25" s="16"/>
      <c r="F25" s="17"/>
      <c r="G25" s="17"/>
    </row>
    <row r="26" spans="1:7" ht="16" x14ac:dyDescent="0.2">
      <c r="A26" s="15"/>
      <c r="B26" s="15"/>
      <c r="C26" s="15"/>
      <c r="D26" s="18" t="s">
        <v>11</v>
      </c>
      <c r="E26" s="19">
        <f>AVERAGE(E2:E24)</f>
        <v>223.7391304347826</v>
      </c>
      <c r="F26" s="19">
        <f>AVERAGE(F2:F24)</f>
        <v>223.56521739130434</v>
      </c>
      <c r="G26" s="19">
        <f>AVERAGE(G2:G24)</f>
        <v>226</v>
      </c>
    </row>
    <row r="27" spans="1:7" ht="16" x14ac:dyDescent="0.2">
      <c r="A27" s="15"/>
      <c r="B27" s="15"/>
      <c r="C27" s="15"/>
      <c r="D27" s="18" t="s">
        <v>21</v>
      </c>
      <c r="E27" s="19">
        <f>_xlfn.STDEV.P(E2:E24)</f>
        <v>19.600837141182538</v>
      </c>
      <c r="F27" s="19">
        <f>_xlfn.STDEV.P(F2:F24)</f>
        <v>18.968683773081775</v>
      </c>
      <c r="G27" s="19">
        <f>_xlfn.STDEV.P(G2:G24)</f>
        <v>17.917686186024955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9"/>
  <sheetViews>
    <sheetView workbookViewId="0">
      <pane ySplit="1" topLeftCell="A2" activePane="bottomLeft" state="frozen"/>
      <selection pane="bottomLeft" activeCell="D26" sqref="D26:G27"/>
    </sheetView>
  </sheetViews>
  <sheetFormatPr baseColWidth="10" defaultColWidth="8.83203125" defaultRowHeight="15" x14ac:dyDescent="0.2"/>
  <cols>
    <col min="2" max="2" width="9" customWidth="1"/>
  </cols>
  <sheetData>
    <row r="1" spans="1:35" ht="64" x14ac:dyDescent="0.2">
      <c r="A1" s="12" t="s">
        <v>13</v>
      </c>
      <c r="B1" s="12" t="s">
        <v>14</v>
      </c>
      <c r="C1" s="12" t="s">
        <v>15</v>
      </c>
      <c r="D1" s="12" t="s">
        <v>22</v>
      </c>
      <c r="E1" s="12" t="s">
        <v>16</v>
      </c>
      <c r="F1" s="12" t="s">
        <v>17</v>
      </c>
      <c r="G1" s="12" t="s">
        <v>18</v>
      </c>
      <c r="H1" s="12" t="s">
        <v>23</v>
      </c>
      <c r="I1" s="12" t="s">
        <v>24</v>
      </c>
      <c r="J1" s="12" t="s">
        <v>25</v>
      </c>
      <c r="K1" s="12" t="s">
        <v>29</v>
      </c>
      <c r="L1" s="12" t="s">
        <v>30</v>
      </c>
      <c r="M1" s="12" t="s">
        <v>31</v>
      </c>
      <c r="N1" s="12"/>
      <c r="O1" s="12"/>
      <c r="P1" s="12"/>
      <c r="Q1" s="12"/>
      <c r="R1" s="12"/>
      <c r="S1" s="12"/>
      <c r="T1" s="12"/>
      <c r="U1" s="12"/>
    </row>
    <row r="2" spans="1:35" ht="16" x14ac:dyDescent="0.2">
      <c r="A2" s="13" t="s">
        <v>19</v>
      </c>
      <c r="B2" s="13" t="s">
        <v>20</v>
      </c>
      <c r="C2" s="13">
        <v>1</v>
      </c>
      <c r="D2" s="13">
        <v>1</v>
      </c>
      <c r="E2" s="14">
        <v>179</v>
      </c>
      <c r="F2" s="14">
        <v>180</v>
      </c>
      <c r="G2" s="14">
        <v>185</v>
      </c>
      <c r="H2" s="20">
        <f>STANDARDIZE(E2,E$26,E$27)</f>
        <v>-2.2825112066659128</v>
      </c>
      <c r="I2" s="20">
        <f t="shared" ref="I2:J2" si="0">STANDARDIZE(F2,F$26,F$27)</f>
        <v>-2.2966916372514579</v>
      </c>
      <c r="J2" s="20">
        <f t="shared" si="0"/>
        <v>-2.2882418842661885</v>
      </c>
      <c r="K2" s="21">
        <f>H2*21.06+50</f>
        <v>1.9303139876158824</v>
      </c>
      <c r="L2" s="21">
        <f t="shared" ref="L2:M2" si="1">I2*21.06+50</f>
        <v>1.6316741194843019</v>
      </c>
      <c r="M2" s="21">
        <f t="shared" si="1"/>
        <v>1.8096259173540759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ht="16" x14ac:dyDescent="0.2">
      <c r="A3" s="13" t="s">
        <v>19</v>
      </c>
      <c r="B3" s="13" t="s">
        <v>20</v>
      </c>
      <c r="C3" s="13">
        <v>2</v>
      </c>
      <c r="D3" s="13">
        <v>0</v>
      </c>
      <c r="E3" s="14">
        <v>184</v>
      </c>
      <c r="F3" s="14">
        <v>185</v>
      </c>
      <c r="G3" s="14">
        <v>190</v>
      </c>
      <c r="H3" s="20">
        <f t="shared" ref="H3:H24" si="2">STANDARDIZE(E3,E$26,E$27)</f>
        <v>-2.0274200611201594</v>
      </c>
      <c r="I3" s="20">
        <f t="shared" ref="I3:I24" si="3">STANDARDIZE(F3,F$26,F$27)</f>
        <v>-2.0330992836746939</v>
      </c>
      <c r="J3" s="20">
        <f t="shared" ref="J3:J24" si="4">STANDARDIZE(G3,G$26,G$27)</f>
        <v>-2.0091879959410437</v>
      </c>
      <c r="K3" s="21">
        <f t="shared" ref="K3:K24" si="5">H3*21.06+50</f>
        <v>7.3025335128094468</v>
      </c>
      <c r="L3" s="21">
        <f t="shared" ref="L3:L24" si="6">I3*21.06+50</f>
        <v>7.1829290858109474</v>
      </c>
      <c r="M3" s="21">
        <f t="shared" ref="M3:M24" si="7">J3*21.06+50</f>
        <v>7.6865008054816215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ht="16" x14ac:dyDescent="0.2">
      <c r="A4" s="13" t="s">
        <v>19</v>
      </c>
      <c r="B4" s="13" t="s">
        <v>20</v>
      </c>
      <c r="C4" s="13">
        <v>3</v>
      </c>
      <c r="D4" s="13">
        <v>1</v>
      </c>
      <c r="E4" s="14">
        <v>192</v>
      </c>
      <c r="F4" s="14">
        <v>190</v>
      </c>
      <c r="G4" s="14">
        <v>200</v>
      </c>
      <c r="H4" s="20">
        <f t="shared" si="2"/>
        <v>-1.6192742282469546</v>
      </c>
      <c r="I4" s="20">
        <f t="shared" si="3"/>
        <v>-1.7695069300979296</v>
      </c>
      <c r="J4" s="20">
        <f t="shared" si="4"/>
        <v>-1.4510802192907537</v>
      </c>
      <c r="K4" s="21">
        <f t="shared" si="5"/>
        <v>15.898084753119136</v>
      </c>
      <c r="L4" s="21">
        <f t="shared" si="6"/>
        <v>12.734184052137607</v>
      </c>
      <c r="M4" s="21">
        <f t="shared" si="7"/>
        <v>19.440250581736731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ht="16" x14ac:dyDescent="0.2">
      <c r="A5" s="13" t="s">
        <v>19</v>
      </c>
      <c r="B5" s="13" t="s">
        <v>20</v>
      </c>
      <c r="C5" s="13">
        <v>4</v>
      </c>
      <c r="D5" s="13">
        <v>0</v>
      </c>
      <c r="E5" s="14">
        <v>201</v>
      </c>
      <c r="F5" s="14">
        <v>205</v>
      </c>
      <c r="G5" s="14">
        <v>206</v>
      </c>
      <c r="H5" s="20">
        <f t="shared" si="2"/>
        <v>-1.1601101662645987</v>
      </c>
      <c r="I5" s="20">
        <f t="shared" si="3"/>
        <v>-0.97872986936763717</v>
      </c>
      <c r="J5" s="20">
        <f t="shared" si="4"/>
        <v>-1.1162155533005798</v>
      </c>
      <c r="K5" s="21">
        <f t="shared" si="5"/>
        <v>25.568079898467552</v>
      </c>
      <c r="L5" s="21">
        <f t="shared" si="6"/>
        <v>29.387948951117561</v>
      </c>
      <c r="M5" s="21">
        <f t="shared" si="7"/>
        <v>26.492500447489792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6" x14ac:dyDescent="0.2">
      <c r="A6" s="13" t="s">
        <v>19</v>
      </c>
      <c r="B6" s="13" t="s">
        <v>20</v>
      </c>
      <c r="C6" s="13">
        <v>5</v>
      </c>
      <c r="D6" s="13">
        <v>1</v>
      </c>
      <c r="E6" s="14">
        <v>204</v>
      </c>
      <c r="F6" s="14">
        <v>214</v>
      </c>
      <c r="G6" s="14">
        <v>213</v>
      </c>
      <c r="H6" s="20">
        <f t="shared" si="2"/>
        <v>-1.0070554789371466</v>
      </c>
      <c r="I6" s="20">
        <f t="shared" si="3"/>
        <v>-0.50426363292946164</v>
      </c>
      <c r="J6" s="20">
        <f t="shared" si="4"/>
        <v>-0.72554010964537685</v>
      </c>
      <c r="K6" s="21">
        <f t="shared" si="5"/>
        <v>28.791411613583694</v>
      </c>
      <c r="L6" s="21">
        <f t="shared" si="6"/>
        <v>39.380207890505538</v>
      </c>
      <c r="M6" s="21">
        <f t="shared" si="7"/>
        <v>34.720125290868367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6" x14ac:dyDescent="0.2">
      <c r="A7" s="13" t="s">
        <v>19</v>
      </c>
      <c r="B7" s="13" t="s">
        <v>20</v>
      </c>
      <c r="C7" s="13">
        <v>6</v>
      </c>
      <c r="D7" s="13">
        <v>0</v>
      </c>
      <c r="E7" s="14">
        <v>212</v>
      </c>
      <c r="F7" s="14">
        <v>210</v>
      </c>
      <c r="G7" s="14">
        <v>215</v>
      </c>
      <c r="H7" s="20">
        <f t="shared" si="2"/>
        <v>-0.59890964606394159</v>
      </c>
      <c r="I7" s="20">
        <f t="shared" si="3"/>
        <v>-0.71513751579087304</v>
      </c>
      <c r="J7" s="20">
        <f t="shared" si="4"/>
        <v>-0.61391855431531883</v>
      </c>
      <c r="K7" s="21">
        <f t="shared" si="5"/>
        <v>37.386962853893394</v>
      </c>
      <c r="L7" s="21">
        <f t="shared" si="6"/>
        <v>34.939203917444217</v>
      </c>
      <c r="M7" s="21">
        <f t="shared" si="7"/>
        <v>37.070875246119385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6" x14ac:dyDescent="0.2">
      <c r="A8" s="13" t="s">
        <v>19</v>
      </c>
      <c r="B8" s="13" t="s">
        <v>20</v>
      </c>
      <c r="C8" s="13">
        <v>7</v>
      </c>
      <c r="D8" s="13">
        <v>1</v>
      </c>
      <c r="E8" s="14">
        <v>215</v>
      </c>
      <c r="F8" s="14">
        <v>218</v>
      </c>
      <c r="G8" s="14">
        <v>220</v>
      </c>
      <c r="H8" s="20">
        <f t="shared" si="2"/>
        <v>-0.44585495873648967</v>
      </c>
      <c r="I8" s="20">
        <f t="shared" si="3"/>
        <v>-0.29338975006805035</v>
      </c>
      <c r="J8" s="20">
        <f t="shared" si="4"/>
        <v>-0.33486466599017395</v>
      </c>
      <c r="K8" s="21">
        <f t="shared" si="5"/>
        <v>40.610294569009525</v>
      </c>
      <c r="L8" s="21">
        <f t="shared" si="6"/>
        <v>43.821211863566859</v>
      </c>
      <c r="M8" s="21">
        <f t="shared" si="7"/>
        <v>42.947750134246938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16" x14ac:dyDescent="0.2">
      <c r="A9" s="13" t="s">
        <v>19</v>
      </c>
      <c r="B9" s="13" t="s">
        <v>20</v>
      </c>
      <c r="C9" s="13">
        <v>8</v>
      </c>
      <c r="D9" s="13">
        <v>1</v>
      </c>
      <c r="E9" s="14">
        <v>219</v>
      </c>
      <c r="F9" s="14">
        <v>219</v>
      </c>
      <c r="G9" s="14">
        <v>223</v>
      </c>
      <c r="H9" s="20">
        <f t="shared" si="2"/>
        <v>-0.24178204229988712</v>
      </c>
      <c r="I9" s="20">
        <f t="shared" si="3"/>
        <v>-0.2406712793526975</v>
      </c>
      <c r="J9" s="20">
        <f t="shared" si="4"/>
        <v>-0.16743233299508697</v>
      </c>
      <c r="K9" s="21">
        <f t="shared" si="5"/>
        <v>44.908070189164377</v>
      </c>
      <c r="L9" s="21">
        <f t="shared" si="6"/>
        <v>44.931462856832191</v>
      </c>
      <c r="M9" s="21">
        <f t="shared" si="7"/>
        <v>46.473875067123465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ht="16" x14ac:dyDescent="0.2">
      <c r="A10" s="13" t="s">
        <v>19</v>
      </c>
      <c r="B10" s="13" t="s">
        <v>20</v>
      </c>
      <c r="C10" s="13">
        <v>9</v>
      </c>
      <c r="D10" s="13">
        <v>0</v>
      </c>
      <c r="E10" s="14">
        <v>223</v>
      </c>
      <c r="F10" s="14">
        <v>220</v>
      </c>
      <c r="G10" s="14">
        <v>225</v>
      </c>
      <c r="H10" s="20">
        <f t="shared" si="2"/>
        <v>-3.7709125863284565E-2</v>
      </c>
      <c r="I10" s="20">
        <f t="shared" si="3"/>
        <v>-0.18795280863734468</v>
      </c>
      <c r="J10" s="20">
        <f t="shared" si="4"/>
        <v>-5.5810777665028989E-2</v>
      </c>
      <c r="K10" s="21">
        <f t="shared" si="5"/>
        <v>49.205845809319229</v>
      </c>
      <c r="L10" s="21">
        <f t="shared" si="6"/>
        <v>46.041713850097523</v>
      </c>
      <c r="M10" s="21">
        <f t="shared" si="7"/>
        <v>48.824625022374491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ht="16" x14ac:dyDescent="0.2">
      <c r="A11" s="13" t="s">
        <v>19</v>
      </c>
      <c r="B11" s="13" t="s">
        <v>20</v>
      </c>
      <c r="C11" s="13">
        <v>10</v>
      </c>
      <c r="D11" s="13">
        <v>1</v>
      </c>
      <c r="E11" s="14">
        <v>227</v>
      </c>
      <c r="F11" s="14">
        <v>228</v>
      </c>
      <c r="G11" s="14">
        <v>221</v>
      </c>
      <c r="H11" s="20">
        <f t="shared" si="2"/>
        <v>0.16636379057331802</v>
      </c>
      <c r="I11" s="20">
        <f t="shared" si="3"/>
        <v>0.23379495708547796</v>
      </c>
      <c r="J11" s="20">
        <f t="shared" si="4"/>
        <v>-0.27905388832514494</v>
      </c>
      <c r="K11" s="21">
        <f t="shared" si="5"/>
        <v>53.50362142947408</v>
      </c>
      <c r="L11" s="21">
        <f t="shared" si="6"/>
        <v>54.923721796220164</v>
      </c>
      <c r="M11" s="21">
        <f t="shared" si="7"/>
        <v>44.123125111872447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ht="16" x14ac:dyDescent="0.2">
      <c r="A12" s="13" t="s">
        <v>19</v>
      </c>
      <c r="B12" s="13" t="s">
        <v>20</v>
      </c>
      <c r="C12" s="13">
        <v>11</v>
      </c>
      <c r="D12" s="13">
        <v>1</v>
      </c>
      <c r="E12" s="14">
        <v>227</v>
      </c>
      <c r="F12" s="14">
        <v>229</v>
      </c>
      <c r="G12" s="14">
        <v>221</v>
      </c>
      <c r="H12" s="20">
        <f t="shared" si="2"/>
        <v>0.16636379057331802</v>
      </c>
      <c r="I12" s="20">
        <f t="shared" si="3"/>
        <v>0.28651342780083078</v>
      </c>
      <c r="J12" s="20">
        <f t="shared" si="4"/>
        <v>-0.27905388832514494</v>
      </c>
      <c r="K12" s="21">
        <f t="shared" si="5"/>
        <v>53.50362142947408</v>
      </c>
      <c r="L12" s="21">
        <f t="shared" si="6"/>
        <v>56.033972789485496</v>
      </c>
      <c r="M12" s="21">
        <f t="shared" si="7"/>
        <v>44.123125111872447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ht="16" x14ac:dyDescent="0.2">
      <c r="A13" s="13" t="s">
        <v>19</v>
      </c>
      <c r="B13" s="13" t="s">
        <v>20</v>
      </c>
      <c r="C13" s="13">
        <v>12</v>
      </c>
      <c r="D13" s="13">
        <v>0</v>
      </c>
      <c r="E13" s="14">
        <v>227</v>
      </c>
      <c r="F13" s="14">
        <v>221</v>
      </c>
      <c r="G13" s="14">
        <v>228</v>
      </c>
      <c r="H13" s="20">
        <f t="shared" si="2"/>
        <v>0.16636379057331802</v>
      </c>
      <c r="I13" s="20">
        <f t="shared" si="3"/>
        <v>-0.13523433792199185</v>
      </c>
      <c r="J13" s="20">
        <f t="shared" si="4"/>
        <v>0.11162155533005798</v>
      </c>
      <c r="K13" s="21">
        <f t="shared" si="5"/>
        <v>53.50362142947408</v>
      </c>
      <c r="L13" s="21">
        <f t="shared" si="6"/>
        <v>47.151964843362855</v>
      </c>
      <c r="M13" s="21">
        <f t="shared" si="7"/>
        <v>52.350749955251018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ht="16" x14ac:dyDescent="0.2">
      <c r="A14" s="13" t="s">
        <v>19</v>
      </c>
      <c r="B14" s="13" t="s">
        <v>20</v>
      </c>
      <c r="C14" s="13">
        <v>13</v>
      </c>
      <c r="D14" s="13">
        <v>1</v>
      </c>
      <c r="E14" s="14">
        <v>231</v>
      </c>
      <c r="F14" s="14">
        <v>225</v>
      </c>
      <c r="G14" s="14">
        <v>235</v>
      </c>
      <c r="H14" s="20">
        <f t="shared" si="2"/>
        <v>0.3704367070099206</v>
      </c>
      <c r="I14" s="20">
        <f t="shared" si="3"/>
        <v>7.5639544939419476E-2</v>
      </c>
      <c r="J14" s="20">
        <f t="shared" si="4"/>
        <v>0.50229699898526092</v>
      </c>
      <c r="K14" s="21">
        <f t="shared" si="5"/>
        <v>57.801397049628925</v>
      </c>
      <c r="L14" s="21">
        <f t="shared" si="6"/>
        <v>51.592968816424175</v>
      </c>
      <c r="M14" s="21">
        <f t="shared" si="7"/>
        <v>60.578374798629596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ht="16" x14ac:dyDescent="0.2">
      <c r="A15" s="13" t="s">
        <v>19</v>
      </c>
      <c r="B15" s="13" t="s">
        <v>20</v>
      </c>
      <c r="C15" s="13">
        <v>14</v>
      </c>
      <c r="D15" s="13">
        <v>0</v>
      </c>
      <c r="E15" s="14">
        <v>235</v>
      </c>
      <c r="F15" s="14">
        <v>233</v>
      </c>
      <c r="G15" s="14">
        <v>234</v>
      </c>
      <c r="H15" s="20">
        <f t="shared" si="2"/>
        <v>0.57450962344652312</v>
      </c>
      <c r="I15" s="20">
        <f t="shared" si="3"/>
        <v>0.49738731066224212</v>
      </c>
      <c r="J15" s="20">
        <f t="shared" si="4"/>
        <v>0.44648622132023191</v>
      </c>
      <c r="K15" s="21">
        <f t="shared" si="5"/>
        <v>62.099172669783776</v>
      </c>
      <c r="L15" s="21">
        <f t="shared" si="6"/>
        <v>60.474976762546817</v>
      </c>
      <c r="M15" s="21">
        <f t="shared" si="7"/>
        <v>59.402999821004087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ht="16" x14ac:dyDescent="0.2">
      <c r="A16" s="13" t="s">
        <v>19</v>
      </c>
      <c r="B16" s="13" t="s">
        <v>20</v>
      </c>
      <c r="C16" s="13">
        <v>15</v>
      </c>
      <c r="D16" s="13">
        <v>1</v>
      </c>
      <c r="E16" s="14">
        <v>235</v>
      </c>
      <c r="F16" s="14">
        <v>236</v>
      </c>
      <c r="G16" s="14">
        <v>230</v>
      </c>
      <c r="H16" s="20">
        <f t="shared" si="2"/>
        <v>0.57450962344652312</v>
      </c>
      <c r="I16" s="20">
        <f t="shared" si="3"/>
        <v>0.65554272280830062</v>
      </c>
      <c r="J16" s="20">
        <f t="shared" si="4"/>
        <v>0.22324311066011596</v>
      </c>
      <c r="K16" s="21">
        <f t="shared" si="5"/>
        <v>62.099172669783776</v>
      </c>
      <c r="L16" s="21">
        <f t="shared" si="6"/>
        <v>63.805729742342812</v>
      </c>
      <c r="M16" s="21">
        <f t="shared" si="7"/>
        <v>54.701499910502044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ht="16" x14ac:dyDescent="0.2">
      <c r="A17" s="13" t="s">
        <v>19</v>
      </c>
      <c r="B17" s="13" t="s">
        <v>20</v>
      </c>
      <c r="C17" s="13">
        <v>16</v>
      </c>
      <c r="D17" s="13">
        <v>1</v>
      </c>
      <c r="E17" s="14">
        <v>235</v>
      </c>
      <c r="F17" s="14">
        <v>233</v>
      </c>
      <c r="G17" s="14">
        <v>238</v>
      </c>
      <c r="H17" s="20">
        <f t="shared" si="2"/>
        <v>0.57450962344652312</v>
      </c>
      <c r="I17" s="20">
        <f t="shared" si="3"/>
        <v>0.49738731066224212</v>
      </c>
      <c r="J17" s="20">
        <f t="shared" si="4"/>
        <v>0.6697293319803479</v>
      </c>
      <c r="K17" s="21">
        <f t="shared" si="5"/>
        <v>62.099172669783776</v>
      </c>
      <c r="L17" s="21">
        <f t="shared" si="6"/>
        <v>60.474976762546817</v>
      </c>
      <c r="M17" s="21">
        <f t="shared" si="7"/>
        <v>64.104499731506124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ht="16" x14ac:dyDescent="0.2">
      <c r="A18" s="13" t="s">
        <v>19</v>
      </c>
      <c r="B18" s="13" t="s">
        <v>20</v>
      </c>
      <c r="C18" s="13">
        <v>17</v>
      </c>
      <c r="D18" s="13">
        <v>1</v>
      </c>
      <c r="E18" s="14">
        <v>239</v>
      </c>
      <c r="F18" s="14">
        <v>237</v>
      </c>
      <c r="G18" s="14">
        <v>240</v>
      </c>
      <c r="H18" s="20">
        <f t="shared" si="2"/>
        <v>0.77858253988312565</v>
      </c>
      <c r="I18" s="20">
        <f t="shared" si="3"/>
        <v>0.70826119352365347</v>
      </c>
      <c r="J18" s="20">
        <f t="shared" si="4"/>
        <v>0.78135088731040581</v>
      </c>
      <c r="K18" s="21">
        <f t="shared" si="5"/>
        <v>66.396948289938621</v>
      </c>
      <c r="L18" s="21">
        <f t="shared" si="6"/>
        <v>64.915980735608144</v>
      </c>
      <c r="M18" s="21">
        <f t="shared" si="7"/>
        <v>66.455249686757142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ht="16" x14ac:dyDescent="0.2">
      <c r="A19" s="13" t="s">
        <v>19</v>
      </c>
      <c r="B19" s="13" t="s">
        <v>20</v>
      </c>
      <c r="C19" s="13">
        <v>18</v>
      </c>
      <c r="D19" s="13">
        <v>0</v>
      </c>
      <c r="E19" s="14">
        <v>239</v>
      </c>
      <c r="F19" s="14">
        <v>238</v>
      </c>
      <c r="G19" s="14">
        <v>241</v>
      </c>
      <c r="H19" s="20">
        <f t="shared" si="2"/>
        <v>0.77858253988312565</v>
      </c>
      <c r="I19" s="20">
        <f t="shared" si="3"/>
        <v>0.76097966423900631</v>
      </c>
      <c r="J19" s="20">
        <f t="shared" si="4"/>
        <v>0.83716166497543487</v>
      </c>
      <c r="K19" s="21">
        <f t="shared" si="5"/>
        <v>66.396948289938621</v>
      </c>
      <c r="L19" s="21">
        <f t="shared" si="6"/>
        <v>66.026231728873469</v>
      </c>
      <c r="M19" s="21">
        <f t="shared" si="7"/>
        <v>67.630624664382651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ht="16" x14ac:dyDescent="0.2">
      <c r="A20" s="13" t="s">
        <v>19</v>
      </c>
      <c r="B20" s="13" t="s">
        <v>20</v>
      </c>
      <c r="C20" s="13">
        <v>19</v>
      </c>
      <c r="D20" s="13">
        <v>1</v>
      </c>
      <c r="E20" s="14">
        <v>243</v>
      </c>
      <c r="F20" s="14">
        <v>245</v>
      </c>
      <c r="G20" s="14">
        <v>246</v>
      </c>
      <c r="H20" s="20">
        <f t="shared" si="2"/>
        <v>0.98265545631972828</v>
      </c>
      <c r="I20" s="20">
        <f t="shared" si="3"/>
        <v>1.1300089592464762</v>
      </c>
      <c r="J20" s="20">
        <f t="shared" si="4"/>
        <v>1.1162155533005798</v>
      </c>
      <c r="K20" s="21">
        <f t="shared" si="5"/>
        <v>70.694723910093472</v>
      </c>
      <c r="L20" s="21">
        <f t="shared" si="6"/>
        <v>73.797988681730786</v>
      </c>
      <c r="M20" s="21">
        <f t="shared" si="7"/>
        <v>73.507499552510211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ht="16" x14ac:dyDescent="0.2">
      <c r="A21" s="13" t="s">
        <v>19</v>
      </c>
      <c r="B21" s="13" t="s">
        <v>20</v>
      </c>
      <c r="C21" s="13">
        <v>20</v>
      </c>
      <c r="D21" s="13">
        <v>1</v>
      </c>
      <c r="E21" s="14">
        <v>243</v>
      </c>
      <c r="F21" s="14">
        <v>241</v>
      </c>
      <c r="G21" s="14">
        <v>245</v>
      </c>
      <c r="H21" s="20">
        <f t="shared" si="2"/>
        <v>0.98265545631972828</v>
      </c>
      <c r="I21" s="20">
        <f t="shared" si="3"/>
        <v>0.91913507638506475</v>
      </c>
      <c r="J21" s="20">
        <f t="shared" si="4"/>
        <v>1.0604047756355508</v>
      </c>
      <c r="K21" s="21">
        <f t="shared" si="5"/>
        <v>70.694723910093472</v>
      </c>
      <c r="L21" s="21">
        <f t="shared" si="6"/>
        <v>69.356984708669458</v>
      </c>
      <c r="M21" s="21">
        <f t="shared" si="7"/>
        <v>72.332124574884702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ht="16" x14ac:dyDescent="0.2">
      <c r="A22" s="13" t="s">
        <v>19</v>
      </c>
      <c r="B22" s="13" t="s">
        <v>20</v>
      </c>
      <c r="C22" s="13">
        <v>21</v>
      </c>
      <c r="D22" s="13">
        <v>1</v>
      </c>
      <c r="E22" s="14">
        <v>243</v>
      </c>
      <c r="F22" s="14">
        <v>238</v>
      </c>
      <c r="G22" s="14">
        <v>240</v>
      </c>
      <c r="H22" s="20">
        <f t="shared" si="2"/>
        <v>0.98265545631972828</v>
      </c>
      <c r="I22" s="20">
        <f t="shared" si="3"/>
        <v>0.76097966423900631</v>
      </c>
      <c r="J22" s="20">
        <f t="shared" si="4"/>
        <v>0.78135088731040581</v>
      </c>
      <c r="K22" s="21">
        <f t="shared" si="5"/>
        <v>70.694723910093472</v>
      </c>
      <c r="L22" s="21">
        <f t="shared" si="6"/>
        <v>66.026231728873469</v>
      </c>
      <c r="M22" s="21">
        <f t="shared" si="7"/>
        <v>66.455249686757142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ht="16" x14ac:dyDescent="0.2">
      <c r="A23" s="13" t="s">
        <v>19</v>
      </c>
      <c r="B23" s="13" t="s">
        <v>20</v>
      </c>
      <c r="C23" s="13">
        <v>22</v>
      </c>
      <c r="D23" s="13">
        <v>1</v>
      </c>
      <c r="E23" s="14">
        <v>243</v>
      </c>
      <c r="F23" s="14">
        <v>242</v>
      </c>
      <c r="G23" s="14">
        <v>249</v>
      </c>
      <c r="H23" s="20">
        <f t="shared" si="2"/>
        <v>0.98265545631972828</v>
      </c>
      <c r="I23" s="20">
        <f t="shared" si="3"/>
        <v>0.9718535471004176</v>
      </c>
      <c r="J23" s="20">
        <f t="shared" si="4"/>
        <v>1.2836478862956666</v>
      </c>
      <c r="K23" s="21">
        <f t="shared" si="5"/>
        <v>70.694723910093472</v>
      </c>
      <c r="L23" s="21">
        <f t="shared" si="6"/>
        <v>70.467235701934797</v>
      </c>
      <c r="M23" s="21">
        <f t="shared" si="7"/>
        <v>77.033624485386738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ht="16" x14ac:dyDescent="0.2">
      <c r="A24" s="13" t="s">
        <v>19</v>
      </c>
      <c r="B24" s="13" t="s">
        <v>20</v>
      </c>
      <c r="C24" s="13">
        <v>23</v>
      </c>
      <c r="D24" s="13">
        <v>1</v>
      </c>
      <c r="E24" s="14">
        <v>250</v>
      </c>
      <c r="F24" s="14">
        <v>255</v>
      </c>
      <c r="G24" s="14">
        <v>253</v>
      </c>
      <c r="H24" s="20">
        <f t="shared" si="2"/>
        <v>1.3397830600837828</v>
      </c>
      <c r="I24" s="20">
        <f t="shared" si="3"/>
        <v>1.6571936664000044</v>
      </c>
      <c r="J24" s="20">
        <f t="shared" si="4"/>
        <v>1.5068909969557827</v>
      </c>
      <c r="K24" s="21">
        <f t="shared" si="5"/>
        <v>78.215831245364456</v>
      </c>
      <c r="L24" s="21">
        <f t="shared" si="6"/>
        <v>84.900498614384091</v>
      </c>
      <c r="M24" s="21">
        <f t="shared" si="7"/>
        <v>81.735124395888789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ht="16" x14ac:dyDescent="0.2">
      <c r="A25" s="15"/>
      <c r="B25" s="15"/>
      <c r="C25" s="15"/>
      <c r="D25" s="13"/>
      <c r="E25" s="16"/>
      <c r="F25" s="17"/>
      <c r="G25" s="17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ht="16" x14ac:dyDescent="0.2">
      <c r="A26" s="15"/>
      <c r="B26" s="15"/>
      <c r="C26" s="15"/>
      <c r="D26" s="18" t="s">
        <v>11</v>
      </c>
      <c r="E26" s="19">
        <f>AVERAGE(E2:E24)</f>
        <v>223.7391304347826</v>
      </c>
      <c r="F26" s="19">
        <f>AVERAGE(F2:F24)</f>
        <v>223.56521739130434</v>
      </c>
      <c r="G26" s="19">
        <f>AVERAGE(G2:G24)</f>
        <v>226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ht="16" x14ac:dyDescent="0.2">
      <c r="A27" s="15"/>
      <c r="B27" s="15"/>
      <c r="C27" s="15"/>
      <c r="D27" s="18" t="s">
        <v>21</v>
      </c>
      <c r="E27" s="19">
        <f>_xlfn.STDEV.P(E2:E24)</f>
        <v>19.600837141182538</v>
      </c>
      <c r="F27" s="19">
        <f>_xlfn.STDEV.P(F2:F24)</f>
        <v>18.968683773081775</v>
      </c>
      <c r="G27" s="19">
        <f>_xlfn.STDEV.P(G2:G24)</f>
        <v>17.917686186024955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ht="16" x14ac:dyDescent="0.2"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ht="16" x14ac:dyDescent="0.2"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ht="16" x14ac:dyDescent="0.2"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ht="16" x14ac:dyDescent="0.2"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ht="16" x14ac:dyDescent="0.2"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8:35" ht="16" x14ac:dyDescent="0.2"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8:35" ht="16" x14ac:dyDescent="0.2"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8:35" ht="16" x14ac:dyDescent="0.2"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8:35" ht="16" x14ac:dyDescent="0.2"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8:35" ht="16" x14ac:dyDescent="0.2"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8:35" ht="16" x14ac:dyDescent="0.2"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8:35" ht="16" x14ac:dyDescent="0.2"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8:35" ht="16" x14ac:dyDescent="0.2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8:35" ht="16" x14ac:dyDescent="0.2"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8:35" ht="16" x14ac:dyDescent="0.2"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8:35" ht="16" x14ac:dyDescent="0.2"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8:35" ht="16" x14ac:dyDescent="0.2"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8:35" ht="16" x14ac:dyDescent="0.2"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8:35" ht="16" x14ac:dyDescent="0.2"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8:35" ht="16" x14ac:dyDescent="0.2"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8:35" ht="16" x14ac:dyDescent="0.2"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8:35" ht="16" x14ac:dyDescent="0.2"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8:35" ht="16" x14ac:dyDescent="0.2"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8:35" ht="16" x14ac:dyDescent="0.2"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8:35" ht="16" x14ac:dyDescent="0.2"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8:35" ht="16" x14ac:dyDescent="0.2"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8:35" ht="16" x14ac:dyDescent="0.2"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8:35" ht="16" x14ac:dyDescent="0.2"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8:35" ht="16" x14ac:dyDescent="0.2"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8:35" ht="16" x14ac:dyDescent="0.2"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8:35" ht="16" x14ac:dyDescent="0.2"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8:35" ht="16" x14ac:dyDescent="0.2"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8:35" ht="16" x14ac:dyDescent="0.2"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8:35" ht="16" x14ac:dyDescent="0.2"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8:35" ht="16" x14ac:dyDescent="0.2"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8:35" ht="16" x14ac:dyDescent="0.2"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8:35" ht="16" x14ac:dyDescent="0.2"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8:35" ht="16" x14ac:dyDescent="0.2"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8:35" ht="16" x14ac:dyDescent="0.2"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8:35" ht="16" x14ac:dyDescent="0.2"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8:35" ht="16" x14ac:dyDescent="0.2"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8:35" ht="16" x14ac:dyDescent="0.2"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8:35" ht="16" x14ac:dyDescent="0.2"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8:35" ht="16" x14ac:dyDescent="0.2"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8:35" ht="16" x14ac:dyDescent="0.2"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8:35" ht="16" x14ac:dyDescent="0.2"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8:35" ht="16" x14ac:dyDescent="0.2"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8:35" ht="16" x14ac:dyDescent="0.2"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8:35" ht="16" x14ac:dyDescent="0.2"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8:35" ht="16" x14ac:dyDescent="0.2"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8:35" ht="16" x14ac:dyDescent="0.2"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8:35" ht="16" x14ac:dyDescent="0.2"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0"/>
  <sheetViews>
    <sheetView workbookViewId="0">
      <selection sqref="A1:C1048576"/>
    </sheetView>
  </sheetViews>
  <sheetFormatPr baseColWidth="10" defaultColWidth="8.83203125" defaultRowHeight="15" x14ac:dyDescent="0.2"/>
  <cols>
    <col min="1" max="3" width="8.5" style="1" customWidth="1"/>
  </cols>
  <sheetData>
    <row r="1" spans="1:3" ht="48" x14ac:dyDescent="0.2">
      <c r="A1" s="9" t="s">
        <v>6</v>
      </c>
      <c r="B1" s="9" t="s">
        <v>7</v>
      </c>
      <c r="C1" s="9" t="s">
        <v>9</v>
      </c>
    </row>
    <row r="2" spans="1:3" ht="16" x14ac:dyDescent="0.2">
      <c r="A2" s="7">
        <v>1</v>
      </c>
      <c r="B2" s="8">
        <v>165</v>
      </c>
      <c r="C2" s="8">
        <v>208</v>
      </c>
    </row>
    <row r="3" spans="1:3" ht="16" x14ac:dyDescent="0.2">
      <c r="A3" s="7">
        <v>2</v>
      </c>
      <c r="B3" s="8">
        <v>202</v>
      </c>
      <c r="C3" s="8">
        <v>271</v>
      </c>
    </row>
    <row r="4" spans="1:3" ht="16" x14ac:dyDescent="0.2">
      <c r="A4" s="7">
        <v>3</v>
      </c>
      <c r="B4" s="8">
        <v>140</v>
      </c>
      <c r="C4" s="8">
        <v>169</v>
      </c>
    </row>
    <row r="5" spans="1:3" ht="16" x14ac:dyDescent="0.2">
      <c r="A5" s="7">
        <v>4</v>
      </c>
      <c r="B5" s="8">
        <v>143</v>
      </c>
      <c r="C5" s="8">
        <v>191</v>
      </c>
    </row>
    <row r="6" spans="1:3" ht="16" x14ac:dyDescent="0.2">
      <c r="A6" s="7">
        <v>5</v>
      </c>
      <c r="B6" s="8">
        <v>145</v>
      </c>
      <c r="C6" s="8">
        <v>141</v>
      </c>
    </row>
    <row r="7" spans="1:3" ht="16" x14ac:dyDescent="0.2">
      <c r="A7" s="7">
        <v>6</v>
      </c>
      <c r="B7" s="8">
        <v>148</v>
      </c>
      <c r="C7" s="8">
        <v>180</v>
      </c>
    </row>
    <row r="8" spans="1:3" ht="16" x14ac:dyDescent="0.2">
      <c r="A8" s="7">
        <v>7</v>
      </c>
      <c r="B8" s="8">
        <v>153</v>
      </c>
      <c r="C8" s="8">
        <v>180</v>
      </c>
    </row>
    <row r="9" spans="1:3" ht="16" x14ac:dyDescent="0.2">
      <c r="A9" s="7">
        <v>8</v>
      </c>
      <c r="B9" s="8">
        <v>156</v>
      </c>
      <c r="C9" s="8">
        <v>194</v>
      </c>
    </row>
    <row r="10" spans="1:3" ht="16" x14ac:dyDescent="0.2">
      <c r="A10" s="7">
        <v>9</v>
      </c>
      <c r="B10" s="8">
        <v>159</v>
      </c>
      <c r="C10" s="8">
        <v>173</v>
      </c>
    </row>
    <row r="11" spans="1:3" ht="16" x14ac:dyDescent="0.2">
      <c r="A11" s="7">
        <v>10</v>
      </c>
      <c r="B11" s="8">
        <v>159</v>
      </c>
      <c r="C11" s="8">
        <v>151</v>
      </c>
    </row>
    <row r="12" spans="1:3" ht="16" x14ac:dyDescent="0.2">
      <c r="A12" s="7">
        <v>11</v>
      </c>
      <c r="B12" s="8">
        <v>159</v>
      </c>
      <c r="C12" s="8">
        <v>173</v>
      </c>
    </row>
    <row r="13" spans="1:3" ht="16" x14ac:dyDescent="0.2">
      <c r="A13" s="7">
        <v>12</v>
      </c>
      <c r="B13" s="8">
        <v>165</v>
      </c>
      <c r="C13" s="8">
        <v>176</v>
      </c>
    </row>
    <row r="14" spans="1:3" ht="16" x14ac:dyDescent="0.2">
      <c r="A14" s="7">
        <v>13</v>
      </c>
      <c r="B14" s="8">
        <v>165</v>
      </c>
      <c r="C14" s="8">
        <v>176</v>
      </c>
    </row>
    <row r="15" spans="1:3" ht="16" x14ac:dyDescent="0.2">
      <c r="A15" s="7">
        <v>14</v>
      </c>
      <c r="B15" s="8">
        <v>165</v>
      </c>
      <c r="C15" s="8">
        <v>187</v>
      </c>
    </row>
    <row r="16" spans="1:3" ht="16" x14ac:dyDescent="0.2">
      <c r="A16" s="7">
        <v>15</v>
      </c>
      <c r="B16" s="8">
        <v>168</v>
      </c>
      <c r="C16" s="8">
        <v>208</v>
      </c>
    </row>
    <row r="17" spans="1:3" ht="16" x14ac:dyDescent="0.2">
      <c r="A17" s="7">
        <v>16</v>
      </c>
      <c r="B17" s="8">
        <v>168</v>
      </c>
      <c r="C17" s="8">
        <v>187</v>
      </c>
    </row>
    <row r="18" spans="1:3" ht="16" x14ac:dyDescent="0.2">
      <c r="A18" s="7">
        <v>17</v>
      </c>
      <c r="B18" s="8">
        <v>168</v>
      </c>
      <c r="C18" s="8">
        <v>194</v>
      </c>
    </row>
    <row r="19" spans="1:3" ht="16" x14ac:dyDescent="0.2">
      <c r="A19" s="7">
        <v>18</v>
      </c>
      <c r="B19" s="8">
        <v>168</v>
      </c>
      <c r="C19" s="8">
        <v>180</v>
      </c>
    </row>
    <row r="20" spans="1:3" ht="16" x14ac:dyDescent="0.2">
      <c r="A20" s="7">
        <v>19</v>
      </c>
      <c r="B20" s="8">
        <v>168</v>
      </c>
      <c r="C20" s="8">
        <v>176</v>
      </c>
    </row>
    <row r="21" spans="1:3" ht="16" x14ac:dyDescent="0.2">
      <c r="A21" s="7">
        <v>20</v>
      </c>
      <c r="B21" s="8">
        <v>171</v>
      </c>
      <c r="C21" s="8">
        <v>233</v>
      </c>
    </row>
    <row r="22" spans="1:3" ht="16" x14ac:dyDescent="0.2">
      <c r="A22" s="7">
        <v>21</v>
      </c>
      <c r="B22" s="8">
        <v>171</v>
      </c>
      <c r="C22" s="8">
        <v>176</v>
      </c>
    </row>
    <row r="23" spans="1:3" ht="16" x14ac:dyDescent="0.2">
      <c r="A23" s="7">
        <v>22</v>
      </c>
      <c r="B23" s="8">
        <v>171</v>
      </c>
      <c r="C23" s="8">
        <v>169</v>
      </c>
    </row>
    <row r="24" spans="1:3" ht="16" x14ac:dyDescent="0.2">
      <c r="A24" s="7">
        <v>23</v>
      </c>
      <c r="B24" s="8">
        <v>171</v>
      </c>
      <c r="C24" s="8">
        <v>176</v>
      </c>
    </row>
    <row r="25" spans="1:3" ht="16" x14ac:dyDescent="0.2">
      <c r="A25" s="7">
        <v>24</v>
      </c>
      <c r="B25" s="8">
        <v>174</v>
      </c>
      <c r="C25" s="8">
        <v>221</v>
      </c>
    </row>
    <row r="26" spans="1:3" ht="16" x14ac:dyDescent="0.2">
      <c r="A26" s="7">
        <v>25</v>
      </c>
      <c r="B26" s="8">
        <v>177</v>
      </c>
      <c r="C26" s="8">
        <v>191</v>
      </c>
    </row>
    <row r="27" spans="1:3" ht="16" x14ac:dyDescent="0.2">
      <c r="A27" s="7">
        <v>26</v>
      </c>
      <c r="B27" s="8">
        <v>177</v>
      </c>
      <c r="C27" s="8">
        <v>180</v>
      </c>
    </row>
    <row r="28" spans="1:3" ht="16" x14ac:dyDescent="0.2">
      <c r="A28" s="7">
        <v>27</v>
      </c>
      <c r="B28" s="8">
        <v>177</v>
      </c>
      <c r="C28" s="8">
        <v>180</v>
      </c>
    </row>
    <row r="29" spans="1:3" ht="16" x14ac:dyDescent="0.2">
      <c r="A29" s="7">
        <v>28</v>
      </c>
      <c r="B29" s="8">
        <v>177</v>
      </c>
      <c r="C29" s="8">
        <v>200</v>
      </c>
    </row>
    <row r="30" spans="1:3" ht="16" x14ac:dyDescent="0.2">
      <c r="A30" s="7">
        <v>29</v>
      </c>
      <c r="B30" s="8">
        <v>177</v>
      </c>
      <c r="C30" s="8">
        <v>201</v>
      </c>
    </row>
    <row r="31" spans="1:3" ht="16" x14ac:dyDescent="0.2">
      <c r="A31" s="7">
        <v>30</v>
      </c>
      <c r="B31" s="8">
        <v>177</v>
      </c>
      <c r="C31" s="8">
        <v>211</v>
      </c>
    </row>
    <row r="32" spans="1:3" ht="16" x14ac:dyDescent="0.2">
      <c r="A32" s="7">
        <v>31</v>
      </c>
      <c r="B32" s="8">
        <v>180</v>
      </c>
      <c r="C32" s="8">
        <v>201</v>
      </c>
    </row>
    <row r="33" spans="1:3" ht="16" x14ac:dyDescent="0.2">
      <c r="A33" s="7">
        <v>32</v>
      </c>
      <c r="B33" s="8">
        <v>180</v>
      </c>
      <c r="C33" s="8">
        <v>160</v>
      </c>
    </row>
    <row r="34" spans="1:3" ht="16" x14ac:dyDescent="0.2">
      <c r="A34" s="7">
        <v>33</v>
      </c>
      <c r="B34" s="8">
        <v>180</v>
      </c>
      <c r="C34" s="8">
        <v>194</v>
      </c>
    </row>
    <row r="35" spans="1:3" ht="16" x14ac:dyDescent="0.2">
      <c r="A35" s="7">
        <v>34</v>
      </c>
      <c r="B35" s="8">
        <v>180</v>
      </c>
      <c r="C35" s="8">
        <v>201</v>
      </c>
    </row>
    <row r="36" spans="1:3" ht="16" x14ac:dyDescent="0.2">
      <c r="A36" s="7">
        <v>35</v>
      </c>
      <c r="B36" s="8">
        <v>180</v>
      </c>
      <c r="C36" s="8">
        <v>191</v>
      </c>
    </row>
    <row r="37" spans="1:3" ht="16" x14ac:dyDescent="0.2">
      <c r="A37" s="7">
        <v>36</v>
      </c>
      <c r="B37" s="8">
        <v>189</v>
      </c>
      <c r="C37" s="8">
        <v>191</v>
      </c>
    </row>
    <row r="38" spans="1:3" ht="16" x14ac:dyDescent="0.2">
      <c r="A38" s="7">
        <v>37</v>
      </c>
      <c r="B38" s="8">
        <v>193</v>
      </c>
      <c r="C38" s="8">
        <v>221</v>
      </c>
    </row>
    <row r="39" spans="1:3" ht="16" x14ac:dyDescent="0.2">
      <c r="A39" s="7">
        <v>38</v>
      </c>
      <c r="B39" s="8">
        <v>193</v>
      </c>
      <c r="C39" s="8">
        <v>194</v>
      </c>
    </row>
    <row r="40" spans="1:3" ht="16" x14ac:dyDescent="0.2">
      <c r="A40" s="7">
        <v>39</v>
      </c>
      <c r="B40" s="8">
        <v>196</v>
      </c>
      <c r="C40" s="8">
        <v>204</v>
      </c>
    </row>
    <row r="41" spans="1:3" ht="16" x14ac:dyDescent="0.2">
      <c r="A41" s="7">
        <v>40</v>
      </c>
      <c r="B41" s="8">
        <v>196</v>
      </c>
      <c r="C41" s="8">
        <v>233</v>
      </c>
    </row>
    <row r="42" spans="1:3" ht="16" x14ac:dyDescent="0.2">
      <c r="A42" s="7">
        <v>41</v>
      </c>
      <c r="B42" s="8">
        <v>200</v>
      </c>
      <c r="C42" s="8">
        <v>194</v>
      </c>
    </row>
    <row r="43" spans="1:3" ht="16" x14ac:dyDescent="0.2">
      <c r="A43" s="7">
        <v>42</v>
      </c>
      <c r="B43" s="8">
        <v>200</v>
      </c>
      <c r="C43" s="8">
        <v>187</v>
      </c>
    </row>
    <row r="44" spans="1:3" ht="16" x14ac:dyDescent="0.2">
      <c r="A44" s="7">
        <v>43</v>
      </c>
      <c r="B44" s="8">
        <v>200</v>
      </c>
      <c r="C44" s="8">
        <v>241</v>
      </c>
    </row>
    <row r="45" spans="1:3" ht="16" x14ac:dyDescent="0.2">
      <c r="A45" s="7">
        <v>44</v>
      </c>
      <c r="B45" s="8">
        <v>202</v>
      </c>
      <c r="C45" s="8">
        <v>208</v>
      </c>
    </row>
    <row r="46" spans="1:3" ht="16" x14ac:dyDescent="0.2">
      <c r="A46" s="7">
        <v>45</v>
      </c>
      <c r="B46" s="8">
        <v>202</v>
      </c>
      <c r="C46" s="8">
        <v>169</v>
      </c>
    </row>
    <row r="47" spans="1:3" ht="16" x14ac:dyDescent="0.2">
      <c r="A47" s="7">
        <v>46</v>
      </c>
      <c r="B47" s="8">
        <v>202</v>
      </c>
      <c r="C47" s="8">
        <v>233</v>
      </c>
    </row>
    <row r="48" spans="1:3" ht="16" x14ac:dyDescent="0.2">
      <c r="A48" s="7">
        <v>47</v>
      </c>
      <c r="B48" s="8">
        <v>206</v>
      </c>
      <c r="C48" s="8">
        <v>211</v>
      </c>
    </row>
    <row r="49" spans="1:3" ht="16" x14ac:dyDescent="0.2">
      <c r="A49" s="7">
        <v>48</v>
      </c>
      <c r="B49" s="8">
        <v>209</v>
      </c>
      <c r="C49" s="8">
        <v>237</v>
      </c>
    </row>
    <row r="50" spans="1:3" ht="16" x14ac:dyDescent="0.2">
      <c r="A50" s="7">
        <v>49</v>
      </c>
      <c r="B50" s="8">
        <v>209</v>
      </c>
      <c r="C50" s="8">
        <v>201</v>
      </c>
    </row>
    <row r="51" spans="1:3" ht="16" x14ac:dyDescent="0.2">
      <c r="A51" s="7">
        <v>50</v>
      </c>
      <c r="B51" s="8">
        <v>209</v>
      </c>
      <c r="C51" s="8">
        <v>245</v>
      </c>
    </row>
    <row r="52" spans="1:3" ht="16" x14ac:dyDescent="0.2">
      <c r="A52" s="7">
        <v>51</v>
      </c>
      <c r="B52" s="8">
        <v>213</v>
      </c>
      <c r="C52" s="8">
        <v>241</v>
      </c>
    </row>
    <row r="53" spans="1:3" ht="16" x14ac:dyDescent="0.2">
      <c r="A53" s="7">
        <v>52</v>
      </c>
      <c r="B53" s="8">
        <v>213</v>
      </c>
      <c r="C53" s="8">
        <v>278</v>
      </c>
    </row>
    <row r="54" spans="1:3" ht="16" x14ac:dyDescent="0.2">
      <c r="A54" s="7">
        <v>53</v>
      </c>
      <c r="B54" s="8">
        <v>225</v>
      </c>
      <c r="C54" s="8">
        <v>204</v>
      </c>
    </row>
    <row r="55" spans="1:3" ht="16" x14ac:dyDescent="0.2">
      <c r="A55" s="7">
        <v>54</v>
      </c>
      <c r="B55" s="8">
        <v>225</v>
      </c>
      <c r="C55" s="8">
        <v>300</v>
      </c>
    </row>
    <row r="56" spans="1:3" ht="16" x14ac:dyDescent="0.2">
      <c r="A56" s="7">
        <v>55</v>
      </c>
      <c r="B56" s="8">
        <v>225</v>
      </c>
      <c r="C56" s="8">
        <v>271</v>
      </c>
    </row>
    <row r="57" spans="1:3" ht="16" x14ac:dyDescent="0.2">
      <c r="A57" s="7">
        <v>56</v>
      </c>
      <c r="B57" s="8">
        <v>229</v>
      </c>
      <c r="C57" s="8">
        <v>208</v>
      </c>
    </row>
    <row r="58" spans="1:3" ht="16" x14ac:dyDescent="0.2">
      <c r="A58" s="7">
        <v>57</v>
      </c>
      <c r="B58" s="8">
        <v>229</v>
      </c>
      <c r="C58" s="8">
        <v>241</v>
      </c>
    </row>
    <row r="59" spans="1:3" ht="16" x14ac:dyDescent="0.2">
      <c r="A59" s="7">
        <v>58</v>
      </c>
      <c r="B59" s="8">
        <v>238</v>
      </c>
      <c r="C59" s="8">
        <v>254</v>
      </c>
    </row>
    <row r="60" spans="1:3" ht="16" x14ac:dyDescent="0.2">
      <c r="A60" s="7">
        <v>59</v>
      </c>
      <c r="B60" s="8">
        <v>243</v>
      </c>
      <c r="C60" s="8">
        <v>218</v>
      </c>
    </row>
    <row r="61" spans="1:3" ht="16" x14ac:dyDescent="0.2">
      <c r="A61" s="7">
        <v>60</v>
      </c>
      <c r="B61" s="8">
        <v>128</v>
      </c>
      <c r="C61" s="8">
        <v>138</v>
      </c>
    </row>
    <row r="62" spans="1:3" ht="16" x14ac:dyDescent="0.2">
      <c r="A62" s="7">
        <v>61</v>
      </c>
      <c r="B62" s="8">
        <v>151</v>
      </c>
      <c r="C62" s="8">
        <v>192</v>
      </c>
    </row>
    <row r="63" spans="1:3" ht="16" x14ac:dyDescent="0.2">
      <c r="A63" s="7">
        <v>62</v>
      </c>
      <c r="B63" s="8">
        <v>157</v>
      </c>
      <c r="C63" s="8">
        <v>212</v>
      </c>
    </row>
    <row r="64" spans="1:3" ht="16" x14ac:dyDescent="0.2">
      <c r="A64" s="7">
        <v>63</v>
      </c>
      <c r="B64" s="8">
        <v>157</v>
      </c>
      <c r="C64" s="8">
        <v>165</v>
      </c>
    </row>
    <row r="65" spans="1:3" ht="16" x14ac:dyDescent="0.2">
      <c r="A65" s="7">
        <v>64</v>
      </c>
      <c r="B65" s="8">
        <v>157</v>
      </c>
      <c r="C65" s="8">
        <v>192</v>
      </c>
    </row>
    <row r="66" spans="1:3" ht="16" x14ac:dyDescent="0.2">
      <c r="A66" s="7">
        <v>65</v>
      </c>
      <c r="B66" s="8">
        <v>160</v>
      </c>
      <c r="C66" s="8">
        <v>153</v>
      </c>
    </row>
    <row r="67" spans="1:3" ht="16" x14ac:dyDescent="0.2">
      <c r="A67" s="7">
        <v>66</v>
      </c>
      <c r="B67" s="8">
        <v>160</v>
      </c>
      <c r="C67" s="8">
        <v>172</v>
      </c>
    </row>
    <row r="68" spans="1:3" ht="16" x14ac:dyDescent="0.2">
      <c r="A68" s="7">
        <v>67</v>
      </c>
      <c r="B68" s="8">
        <v>163</v>
      </c>
      <c r="C68" s="8">
        <v>209</v>
      </c>
    </row>
    <row r="69" spans="1:3" ht="16" x14ac:dyDescent="0.2">
      <c r="A69" s="7">
        <v>68</v>
      </c>
      <c r="B69" s="8">
        <v>163</v>
      </c>
      <c r="C69" s="8">
        <v>165</v>
      </c>
    </row>
    <row r="70" spans="1:3" ht="16" x14ac:dyDescent="0.2">
      <c r="A70" s="7">
        <v>69</v>
      </c>
      <c r="B70" s="8">
        <v>163</v>
      </c>
      <c r="C70" s="8">
        <v>176</v>
      </c>
    </row>
    <row r="71" spans="1:3" ht="16" x14ac:dyDescent="0.2">
      <c r="A71" s="7">
        <v>70</v>
      </c>
      <c r="B71" s="8">
        <v>163</v>
      </c>
      <c r="C71" s="8">
        <v>245</v>
      </c>
    </row>
    <row r="72" spans="1:3" ht="16" x14ac:dyDescent="0.2">
      <c r="A72" s="7">
        <v>71</v>
      </c>
      <c r="B72" s="8">
        <v>166</v>
      </c>
      <c r="C72" s="8">
        <v>209</v>
      </c>
    </row>
    <row r="73" spans="1:3" ht="16" x14ac:dyDescent="0.2">
      <c r="A73" s="7">
        <v>72</v>
      </c>
      <c r="B73" s="8">
        <v>166</v>
      </c>
      <c r="C73" s="8">
        <v>126</v>
      </c>
    </row>
    <row r="74" spans="1:3" ht="16" x14ac:dyDescent="0.2">
      <c r="A74" s="7">
        <v>73</v>
      </c>
      <c r="B74" s="8">
        <v>166</v>
      </c>
      <c r="C74" s="8">
        <v>189</v>
      </c>
    </row>
    <row r="75" spans="1:3" ht="16" x14ac:dyDescent="0.2">
      <c r="A75" s="7">
        <v>74</v>
      </c>
      <c r="B75" s="8">
        <v>169</v>
      </c>
      <c r="C75" s="8">
        <v>179</v>
      </c>
    </row>
    <row r="76" spans="1:3" ht="16" x14ac:dyDescent="0.2">
      <c r="A76" s="7">
        <v>75</v>
      </c>
      <c r="B76" s="8">
        <v>169</v>
      </c>
      <c r="C76" s="8">
        <v>237</v>
      </c>
    </row>
    <row r="77" spans="1:3" ht="16" x14ac:dyDescent="0.2">
      <c r="A77" s="7">
        <v>76</v>
      </c>
      <c r="B77" s="8">
        <v>172</v>
      </c>
      <c r="C77" s="8">
        <v>212</v>
      </c>
    </row>
    <row r="78" spans="1:3" ht="16" x14ac:dyDescent="0.2">
      <c r="A78" s="7">
        <v>77</v>
      </c>
      <c r="B78" s="8">
        <v>175</v>
      </c>
      <c r="C78" s="8">
        <v>196</v>
      </c>
    </row>
    <row r="79" spans="1:3" ht="16" x14ac:dyDescent="0.2">
      <c r="A79" s="7">
        <v>78</v>
      </c>
      <c r="B79" s="8">
        <v>175</v>
      </c>
      <c r="C79" s="8">
        <v>186</v>
      </c>
    </row>
    <row r="80" spans="1:3" ht="16" x14ac:dyDescent="0.2">
      <c r="A80" s="7">
        <v>79</v>
      </c>
      <c r="B80" s="8">
        <v>175</v>
      </c>
      <c r="C80" s="8">
        <v>179</v>
      </c>
    </row>
    <row r="81" spans="1:3" ht="16" x14ac:dyDescent="0.2">
      <c r="A81" s="7">
        <v>80</v>
      </c>
      <c r="B81" s="8">
        <v>178</v>
      </c>
      <c r="C81" s="8">
        <v>176</v>
      </c>
    </row>
    <row r="82" spans="1:3" ht="16" x14ac:dyDescent="0.2">
      <c r="A82" s="7">
        <v>81</v>
      </c>
      <c r="B82" s="8">
        <v>178</v>
      </c>
      <c r="C82" s="8">
        <v>168</v>
      </c>
    </row>
    <row r="83" spans="1:3" ht="16" x14ac:dyDescent="0.2">
      <c r="A83" s="7">
        <v>82</v>
      </c>
      <c r="B83" s="8">
        <v>178</v>
      </c>
      <c r="C83" s="8">
        <v>212</v>
      </c>
    </row>
    <row r="84" spans="1:3" ht="16" x14ac:dyDescent="0.2">
      <c r="A84" s="7">
        <v>83</v>
      </c>
      <c r="B84" s="8">
        <v>181</v>
      </c>
      <c r="C84" s="8">
        <v>186</v>
      </c>
    </row>
    <row r="85" spans="1:3" ht="16" x14ac:dyDescent="0.2">
      <c r="A85" s="7">
        <v>84</v>
      </c>
      <c r="B85" s="8">
        <v>181</v>
      </c>
      <c r="C85" s="8">
        <v>196</v>
      </c>
    </row>
    <row r="86" spans="1:3" ht="16" x14ac:dyDescent="0.2">
      <c r="A86" s="7">
        <v>85</v>
      </c>
      <c r="B86" s="8">
        <v>181</v>
      </c>
      <c r="C86" s="8">
        <v>182</v>
      </c>
    </row>
    <row r="87" spans="1:3" ht="16" x14ac:dyDescent="0.2">
      <c r="A87" s="7">
        <v>86</v>
      </c>
      <c r="B87" s="8">
        <v>181</v>
      </c>
      <c r="C87" s="8">
        <v>219</v>
      </c>
    </row>
    <row r="88" spans="1:3" ht="16" x14ac:dyDescent="0.2">
      <c r="A88" s="7">
        <v>87</v>
      </c>
      <c r="B88" s="8">
        <v>181</v>
      </c>
      <c r="C88" s="8">
        <v>219</v>
      </c>
    </row>
    <row r="89" spans="1:3" ht="16" x14ac:dyDescent="0.2">
      <c r="A89" s="7">
        <v>88</v>
      </c>
      <c r="B89" s="8">
        <v>184</v>
      </c>
      <c r="C89" s="8">
        <v>245</v>
      </c>
    </row>
    <row r="90" spans="1:3" ht="16" x14ac:dyDescent="0.2">
      <c r="A90" s="7">
        <v>89</v>
      </c>
      <c r="B90" s="8">
        <v>184</v>
      </c>
      <c r="C90" s="8">
        <v>143</v>
      </c>
    </row>
    <row r="91" spans="1:3" ht="16" x14ac:dyDescent="0.2">
      <c r="A91" s="7">
        <v>90</v>
      </c>
      <c r="B91" s="8">
        <v>184</v>
      </c>
      <c r="C91" s="8">
        <v>126</v>
      </c>
    </row>
    <row r="92" spans="1:3" ht="16" x14ac:dyDescent="0.2">
      <c r="A92" s="7">
        <v>91</v>
      </c>
      <c r="B92" s="8">
        <v>184</v>
      </c>
      <c r="C92" s="8">
        <v>241</v>
      </c>
    </row>
    <row r="93" spans="1:3" ht="16" x14ac:dyDescent="0.2">
      <c r="A93" s="7">
        <v>92</v>
      </c>
      <c r="B93" s="8">
        <v>187</v>
      </c>
      <c r="C93" s="8">
        <v>186</v>
      </c>
    </row>
    <row r="94" spans="1:3" ht="16" x14ac:dyDescent="0.2">
      <c r="A94" s="7">
        <v>93</v>
      </c>
      <c r="B94" s="8">
        <v>187</v>
      </c>
      <c r="C94" s="8">
        <v>212</v>
      </c>
    </row>
    <row r="95" spans="1:3" ht="16" x14ac:dyDescent="0.2">
      <c r="A95" s="7">
        <v>94</v>
      </c>
      <c r="B95" s="8">
        <v>190</v>
      </c>
      <c r="C95" s="8">
        <v>219</v>
      </c>
    </row>
    <row r="96" spans="1:3" ht="16" x14ac:dyDescent="0.2">
      <c r="A96" s="7">
        <v>95</v>
      </c>
      <c r="B96" s="8">
        <v>196</v>
      </c>
      <c r="C96" s="8">
        <v>186</v>
      </c>
    </row>
    <row r="97" spans="1:3" ht="16" x14ac:dyDescent="0.2">
      <c r="A97" s="7">
        <v>96</v>
      </c>
      <c r="B97" s="8">
        <v>196</v>
      </c>
      <c r="C97" s="8">
        <v>200</v>
      </c>
    </row>
    <row r="98" spans="1:3" ht="16" x14ac:dyDescent="0.2">
      <c r="A98" s="7">
        <v>97</v>
      </c>
      <c r="B98" s="8">
        <v>196</v>
      </c>
      <c r="C98" s="8">
        <v>212</v>
      </c>
    </row>
    <row r="99" spans="1:3" ht="16" x14ac:dyDescent="0.2">
      <c r="A99" s="7">
        <v>98</v>
      </c>
      <c r="B99" s="8">
        <v>196</v>
      </c>
      <c r="C99" s="8">
        <v>253</v>
      </c>
    </row>
    <row r="100" spans="1:3" ht="16" x14ac:dyDescent="0.2">
      <c r="A100" s="7">
        <v>99</v>
      </c>
      <c r="B100" s="8">
        <v>200</v>
      </c>
      <c r="C100" s="8">
        <v>253</v>
      </c>
    </row>
    <row r="101" spans="1:3" ht="16" x14ac:dyDescent="0.2">
      <c r="A101" s="7">
        <v>100</v>
      </c>
      <c r="B101" s="8">
        <v>202</v>
      </c>
      <c r="C101" s="8">
        <v>189</v>
      </c>
    </row>
    <row r="102" spans="1:3" ht="16" x14ac:dyDescent="0.2">
      <c r="A102" s="7">
        <v>101</v>
      </c>
      <c r="B102" s="8">
        <v>202</v>
      </c>
      <c r="C102" s="8">
        <v>205</v>
      </c>
    </row>
    <row r="103" spans="1:3" ht="16" x14ac:dyDescent="0.2">
      <c r="A103" s="7">
        <v>102</v>
      </c>
      <c r="B103" s="8">
        <v>202</v>
      </c>
      <c r="C103" s="8">
        <v>189</v>
      </c>
    </row>
    <row r="104" spans="1:3" ht="16" x14ac:dyDescent="0.2">
      <c r="A104" s="7">
        <v>103</v>
      </c>
      <c r="B104" s="8">
        <v>205</v>
      </c>
      <c r="C104" s="8">
        <v>186</v>
      </c>
    </row>
    <row r="105" spans="1:3" ht="16" x14ac:dyDescent="0.2">
      <c r="A105" s="7">
        <v>104</v>
      </c>
      <c r="B105" s="8">
        <v>208</v>
      </c>
      <c r="C105" s="8">
        <v>229</v>
      </c>
    </row>
    <row r="106" spans="1:3" ht="16" x14ac:dyDescent="0.2">
      <c r="A106" s="7">
        <v>105</v>
      </c>
      <c r="B106" s="8">
        <v>208</v>
      </c>
      <c r="C106" s="8">
        <v>250</v>
      </c>
    </row>
    <row r="107" spans="1:3" ht="16" x14ac:dyDescent="0.2">
      <c r="A107" s="7">
        <v>106</v>
      </c>
      <c r="B107" s="8">
        <v>211</v>
      </c>
      <c r="C107" s="8">
        <v>258</v>
      </c>
    </row>
    <row r="108" spans="1:3" ht="16" x14ac:dyDescent="0.2">
      <c r="A108" s="7">
        <v>107</v>
      </c>
      <c r="B108" s="8">
        <v>214</v>
      </c>
      <c r="C108" s="8">
        <v>241</v>
      </c>
    </row>
    <row r="109" spans="1:3" ht="16" x14ac:dyDescent="0.2">
      <c r="A109" s="7">
        <v>108</v>
      </c>
      <c r="B109" s="8">
        <v>214</v>
      </c>
      <c r="C109" s="8">
        <v>209</v>
      </c>
    </row>
    <row r="110" spans="1:3" ht="16" x14ac:dyDescent="0.2">
      <c r="A110" s="7">
        <v>109</v>
      </c>
      <c r="B110" s="8">
        <v>217</v>
      </c>
      <c r="C110" s="8">
        <v>245</v>
      </c>
    </row>
    <row r="111" spans="1:3" ht="16" x14ac:dyDescent="0.2">
      <c r="A111" s="7">
        <v>110</v>
      </c>
      <c r="B111" s="8">
        <v>221</v>
      </c>
      <c r="C111" s="8">
        <v>268</v>
      </c>
    </row>
    <row r="112" spans="1:3" ht="16" x14ac:dyDescent="0.2">
      <c r="A112" s="7">
        <v>111</v>
      </c>
      <c r="B112" s="8">
        <v>224</v>
      </c>
      <c r="C112" s="8">
        <v>252</v>
      </c>
    </row>
    <row r="113" spans="1:3" ht="16" x14ac:dyDescent="0.2">
      <c r="A113" s="7">
        <v>112</v>
      </c>
      <c r="B113" s="8">
        <v>228</v>
      </c>
      <c r="C113" s="8">
        <v>245</v>
      </c>
    </row>
    <row r="114" spans="1:3" ht="16" x14ac:dyDescent="0.2">
      <c r="A114" s="7">
        <v>113</v>
      </c>
      <c r="B114" s="8">
        <v>243</v>
      </c>
      <c r="C114" s="8">
        <v>219</v>
      </c>
    </row>
    <row r="115" spans="1:3" ht="16" x14ac:dyDescent="0.2">
      <c r="A115" s="7">
        <v>114</v>
      </c>
      <c r="B115" s="8">
        <v>148</v>
      </c>
      <c r="C115" s="8">
        <v>172</v>
      </c>
    </row>
    <row r="116" spans="1:3" ht="16" x14ac:dyDescent="0.2">
      <c r="A116" s="7">
        <v>115</v>
      </c>
      <c r="B116" s="8">
        <v>148</v>
      </c>
      <c r="C116" s="8">
        <v>182</v>
      </c>
    </row>
    <row r="117" spans="1:3" ht="16" x14ac:dyDescent="0.2">
      <c r="A117" s="7">
        <v>116</v>
      </c>
      <c r="B117" s="8">
        <v>156</v>
      </c>
      <c r="C117" s="8">
        <v>160</v>
      </c>
    </row>
    <row r="118" spans="1:3" ht="16" x14ac:dyDescent="0.2">
      <c r="A118" s="7">
        <v>117</v>
      </c>
      <c r="B118" s="8">
        <v>162</v>
      </c>
      <c r="C118" s="8">
        <v>172</v>
      </c>
    </row>
    <row r="119" spans="1:3" ht="16" x14ac:dyDescent="0.2">
      <c r="A119" s="7">
        <v>118</v>
      </c>
      <c r="B119" s="8">
        <v>168</v>
      </c>
      <c r="C119" s="8">
        <v>156</v>
      </c>
    </row>
    <row r="120" spans="1:3" ht="16" x14ac:dyDescent="0.2">
      <c r="A120" s="7">
        <v>119</v>
      </c>
      <c r="B120" s="8">
        <v>169</v>
      </c>
      <c r="C120" s="8">
        <v>172</v>
      </c>
    </row>
    <row r="121" spans="1:3" ht="16" x14ac:dyDescent="0.2">
      <c r="A121" s="7">
        <v>120</v>
      </c>
      <c r="B121" s="8">
        <v>169</v>
      </c>
      <c r="C121" s="8">
        <v>200</v>
      </c>
    </row>
    <row r="122" spans="1:3" ht="16" x14ac:dyDescent="0.2">
      <c r="A122" s="7">
        <v>121</v>
      </c>
      <c r="B122" s="8">
        <v>171</v>
      </c>
      <c r="C122" s="8">
        <v>182</v>
      </c>
    </row>
    <row r="123" spans="1:3" ht="16" x14ac:dyDescent="0.2">
      <c r="A123" s="7">
        <v>122</v>
      </c>
      <c r="B123" s="8">
        <v>171</v>
      </c>
      <c r="C123" s="8">
        <v>206</v>
      </c>
    </row>
    <row r="124" spans="1:3" ht="16" x14ac:dyDescent="0.2">
      <c r="A124" s="7">
        <v>123</v>
      </c>
      <c r="B124" s="8">
        <v>173</v>
      </c>
      <c r="C124" s="8">
        <v>200</v>
      </c>
    </row>
    <row r="125" spans="1:3" ht="16" x14ac:dyDescent="0.2">
      <c r="A125" s="7">
        <v>124</v>
      </c>
      <c r="B125" s="8">
        <v>173</v>
      </c>
      <c r="C125" s="8">
        <v>206</v>
      </c>
    </row>
    <row r="126" spans="1:3" ht="16" x14ac:dyDescent="0.2">
      <c r="A126" s="7">
        <v>125</v>
      </c>
      <c r="B126" s="8">
        <v>174</v>
      </c>
      <c r="C126" s="8">
        <v>142</v>
      </c>
    </row>
    <row r="127" spans="1:3" ht="16" x14ac:dyDescent="0.2">
      <c r="A127" s="7">
        <v>126</v>
      </c>
      <c r="B127" s="8">
        <v>175</v>
      </c>
      <c r="C127" s="8">
        <v>175</v>
      </c>
    </row>
    <row r="128" spans="1:3" ht="16" x14ac:dyDescent="0.2">
      <c r="A128" s="7">
        <v>127</v>
      </c>
      <c r="B128" s="8">
        <v>175</v>
      </c>
      <c r="C128" s="8">
        <v>156</v>
      </c>
    </row>
    <row r="129" spans="1:3" ht="16" x14ac:dyDescent="0.2">
      <c r="A129" s="7">
        <v>128</v>
      </c>
      <c r="B129" s="8">
        <v>175</v>
      </c>
      <c r="C129" s="8">
        <v>185</v>
      </c>
    </row>
    <row r="130" spans="1:3" ht="16" x14ac:dyDescent="0.2">
      <c r="A130" s="7">
        <v>129</v>
      </c>
      <c r="B130" s="8">
        <v>175</v>
      </c>
      <c r="C130" s="8">
        <v>156</v>
      </c>
    </row>
    <row r="131" spans="1:3" ht="16" x14ac:dyDescent="0.2">
      <c r="A131" s="7">
        <v>130</v>
      </c>
      <c r="B131" s="8">
        <v>177</v>
      </c>
      <c r="C131" s="8">
        <v>201</v>
      </c>
    </row>
    <row r="132" spans="1:3" ht="16" x14ac:dyDescent="0.2">
      <c r="A132" s="7">
        <v>131</v>
      </c>
      <c r="B132" s="8">
        <v>179</v>
      </c>
      <c r="C132" s="8">
        <v>156</v>
      </c>
    </row>
    <row r="133" spans="1:3" ht="16" x14ac:dyDescent="0.2">
      <c r="A133" s="7">
        <v>132</v>
      </c>
      <c r="B133" s="8">
        <v>180</v>
      </c>
      <c r="C133" s="8">
        <v>236</v>
      </c>
    </row>
    <row r="134" spans="1:3" ht="16" x14ac:dyDescent="0.2">
      <c r="A134" s="7">
        <v>133</v>
      </c>
      <c r="B134" s="8">
        <v>181</v>
      </c>
      <c r="C134" s="8">
        <v>137</v>
      </c>
    </row>
    <row r="135" spans="1:3" ht="16" x14ac:dyDescent="0.2">
      <c r="A135" s="7">
        <v>134</v>
      </c>
      <c r="B135" s="8">
        <v>184</v>
      </c>
      <c r="C135" s="8">
        <v>201</v>
      </c>
    </row>
    <row r="136" spans="1:3" ht="16" x14ac:dyDescent="0.2">
      <c r="A136" s="7">
        <v>135</v>
      </c>
      <c r="B136" s="8">
        <v>186</v>
      </c>
      <c r="C136" s="8">
        <v>203</v>
      </c>
    </row>
    <row r="137" spans="1:3" ht="16" x14ac:dyDescent="0.2">
      <c r="A137" s="7">
        <v>136</v>
      </c>
      <c r="B137" s="8">
        <v>195</v>
      </c>
      <c r="C137" s="8">
        <v>185</v>
      </c>
    </row>
    <row r="138" spans="1:3" ht="16" x14ac:dyDescent="0.2">
      <c r="A138" s="7">
        <v>137</v>
      </c>
      <c r="B138" s="8">
        <v>195</v>
      </c>
      <c r="C138" s="8">
        <v>210</v>
      </c>
    </row>
    <row r="139" spans="1:3" ht="16" x14ac:dyDescent="0.2">
      <c r="A139" s="7">
        <v>138</v>
      </c>
      <c r="B139" s="8">
        <v>196</v>
      </c>
      <c r="C139" s="8">
        <v>219</v>
      </c>
    </row>
    <row r="140" spans="1:3" ht="16" x14ac:dyDescent="0.2">
      <c r="A140" s="7">
        <v>139</v>
      </c>
      <c r="B140" s="8">
        <v>197</v>
      </c>
      <c r="C140" s="8">
        <v>194</v>
      </c>
    </row>
    <row r="141" spans="1:3" ht="16" x14ac:dyDescent="0.2">
      <c r="A141" s="7">
        <v>140</v>
      </c>
      <c r="B141" s="8">
        <v>198</v>
      </c>
      <c r="C141" s="8">
        <v>203</v>
      </c>
    </row>
    <row r="142" spans="1:3" ht="16" x14ac:dyDescent="0.2">
      <c r="A142" s="7">
        <v>141</v>
      </c>
      <c r="B142" s="8">
        <v>200</v>
      </c>
      <c r="C142" s="8">
        <v>222</v>
      </c>
    </row>
    <row r="143" spans="1:3" ht="16" x14ac:dyDescent="0.2">
      <c r="A143" s="7">
        <v>142</v>
      </c>
      <c r="B143" s="8">
        <v>204</v>
      </c>
      <c r="C143" s="8">
        <v>216</v>
      </c>
    </row>
    <row r="144" spans="1:3" ht="16" x14ac:dyDescent="0.2">
      <c r="A144" s="7">
        <v>143</v>
      </c>
      <c r="B144" s="8">
        <v>206</v>
      </c>
      <c r="C144" s="8">
        <v>222</v>
      </c>
    </row>
    <row r="145" spans="1:3" ht="16" x14ac:dyDescent="0.2">
      <c r="A145" s="7">
        <v>144</v>
      </c>
      <c r="B145" s="8">
        <v>206</v>
      </c>
      <c r="C145" s="8">
        <v>216</v>
      </c>
    </row>
    <row r="146" spans="1:3" ht="16" x14ac:dyDescent="0.2">
      <c r="A146" s="7">
        <v>145</v>
      </c>
      <c r="B146" s="8">
        <v>211</v>
      </c>
      <c r="C146" s="8">
        <v>250</v>
      </c>
    </row>
    <row r="147" spans="1:3" ht="16" x14ac:dyDescent="0.2">
      <c r="A147" s="7">
        <v>146</v>
      </c>
      <c r="B147" s="8">
        <v>215</v>
      </c>
      <c r="C147" s="8">
        <v>298</v>
      </c>
    </row>
    <row r="148" spans="1:3" ht="16" x14ac:dyDescent="0.2">
      <c r="A148" s="7">
        <v>147</v>
      </c>
      <c r="B148" s="8">
        <v>216</v>
      </c>
      <c r="C148" s="8">
        <v>240</v>
      </c>
    </row>
    <row r="149" spans="1:3" ht="16" x14ac:dyDescent="0.2">
      <c r="A149" s="7">
        <v>148</v>
      </c>
      <c r="B149" s="8">
        <v>226</v>
      </c>
      <c r="C149" s="8">
        <v>250</v>
      </c>
    </row>
    <row r="150" spans="1:3" ht="16" x14ac:dyDescent="0.2">
      <c r="A150" s="7">
        <v>149</v>
      </c>
      <c r="B150" s="8">
        <v>233</v>
      </c>
      <c r="C150" s="8">
        <v>244</v>
      </c>
    </row>
    <row r="151" spans="1:3" ht="16" x14ac:dyDescent="0.2">
      <c r="A151" s="7">
        <v>150</v>
      </c>
      <c r="B151" s="8">
        <v>146</v>
      </c>
      <c r="C151" s="8">
        <v>179</v>
      </c>
    </row>
    <row r="152" spans="1:3" ht="16" x14ac:dyDescent="0.2">
      <c r="A152" s="7">
        <v>151</v>
      </c>
      <c r="B152" s="8">
        <v>159</v>
      </c>
      <c r="C152" s="8">
        <v>190</v>
      </c>
    </row>
    <row r="153" spans="1:3" ht="16" x14ac:dyDescent="0.2">
      <c r="A153" s="7">
        <v>152</v>
      </c>
      <c r="B153" s="8">
        <v>160</v>
      </c>
      <c r="C153" s="8">
        <v>151</v>
      </c>
    </row>
    <row r="154" spans="1:3" ht="16" x14ac:dyDescent="0.2">
      <c r="A154" s="7">
        <v>153</v>
      </c>
      <c r="B154" s="8">
        <v>160</v>
      </c>
      <c r="C154" s="8">
        <v>156</v>
      </c>
    </row>
    <row r="155" spans="1:3" ht="16" x14ac:dyDescent="0.2">
      <c r="A155" s="7">
        <v>154</v>
      </c>
      <c r="B155" s="8">
        <v>171</v>
      </c>
      <c r="C155" s="8">
        <v>164</v>
      </c>
    </row>
    <row r="156" spans="1:3" ht="16" x14ac:dyDescent="0.2">
      <c r="A156" s="7">
        <v>155</v>
      </c>
      <c r="B156" s="8">
        <v>174</v>
      </c>
      <c r="C156" s="8">
        <v>164</v>
      </c>
    </row>
    <row r="157" spans="1:3" ht="16" x14ac:dyDescent="0.2">
      <c r="A157" s="7">
        <v>156</v>
      </c>
      <c r="B157" s="8">
        <v>178</v>
      </c>
      <c r="C157" s="8">
        <v>160</v>
      </c>
    </row>
    <row r="158" spans="1:3" ht="16" x14ac:dyDescent="0.2">
      <c r="A158" s="7">
        <v>157</v>
      </c>
      <c r="B158" s="8">
        <v>180</v>
      </c>
      <c r="C158" s="8">
        <v>168</v>
      </c>
    </row>
    <row r="159" spans="1:3" ht="16" x14ac:dyDescent="0.2">
      <c r="A159" s="7">
        <v>158</v>
      </c>
      <c r="B159" s="8">
        <v>182</v>
      </c>
      <c r="C159" s="8">
        <v>186</v>
      </c>
    </row>
    <row r="160" spans="1:3" ht="16" x14ac:dyDescent="0.2">
      <c r="A160" s="7">
        <v>159</v>
      </c>
      <c r="B160" s="8">
        <v>185</v>
      </c>
      <c r="C160" s="8">
        <v>172</v>
      </c>
    </row>
    <row r="161" spans="1:3" ht="16" x14ac:dyDescent="0.2">
      <c r="A161" s="7">
        <v>160</v>
      </c>
      <c r="B161" s="8">
        <v>188</v>
      </c>
      <c r="C161" s="8">
        <v>179</v>
      </c>
    </row>
    <row r="162" spans="1:3" ht="16" x14ac:dyDescent="0.2">
      <c r="A162" s="7">
        <v>161</v>
      </c>
      <c r="B162" s="8">
        <v>191</v>
      </c>
      <c r="C162" s="8">
        <v>164</v>
      </c>
    </row>
    <row r="163" spans="1:3" ht="16" x14ac:dyDescent="0.2">
      <c r="A163" s="7">
        <v>162</v>
      </c>
      <c r="B163" s="8">
        <v>191</v>
      </c>
      <c r="C163" s="8">
        <v>164</v>
      </c>
    </row>
    <row r="164" spans="1:3" ht="16" x14ac:dyDescent="0.2">
      <c r="A164" s="7">
        <v>163</v>
      </c>
      <c r="B164" s="8">
        <v>192</v>
      </c>
      <c r="C164" s="8">
        <v>164</v>
      </c>
    </row>
    <row r="165" spans="1:3" ht="16" x14ac:dyDescent="0.2">
      <c r="A165" s="7">
        <v>164</v>
      </c>
      <c r="B165" s="8">
        <v>197</v>
      </c>
      <c r="C165" s="8">
        <v>210</v>
      </c>
    </row>
    <row r="166" spans="1:3" ht="16" x14ac:dyDescent="0.2">
      <c r="A166" s="7">
        <v>165</v>
      </c>
      <c r="B166" s="8">
        <v>200</v>
      </c>
      <c r="C166" s="8">
        <v>203</v>
      </c>
    </row>
    <row r="167" spans="1:3" ht="16" x14ac:dyDescent="0.2">
      <c r="A167" s="7">
        <v>166</v>
      </c>
      <c r="B167" s="8">
        <v>201</v>
      </c>
      <c r="C167" s="8">
        <v>179</v>
      </c>
    </row>
    <row r="168" spans="1:3" ht="16" x14ac:dyDescent="0.2">
      <c r="A168" s="7">
        <v>167</v>
      </c>
      <c r="B168" s="8">
        <v>202</v>
      </c>
      <c r="C168" s="8">
        <v>168</v>
      </c>
    </row>
    <row r="169" spans="1:3" ht="16" x14ac:dyDescent="0.2">
      <c r="A169" s="7">
        <v>168</v>
      </c>
      <c r="B169" s="8">
        <v>205</v>
      </c>
      <c r="C169" s="8">
        <v>179</v>
      </c>
    </row>
    <row r="170" spans="1:3" ht="16" x14ac:dyDescent="0.2">
      <c r="A170" s="7">
        <v>169</v>
      </c>
      <c r="B170" s="8">
        <v>205</v>
      </c>
      <c r="C170" s="8">
        <v>231</v>
      </c>
    </row>
    <row r="171" spans="1:3" ht="16" x14ac:dyDescent="0.2">
      <c r="A171" s="7">
        <v>170</v>
      </c>
      <c r="B171" s="8">
        <v>205</v>
      </c>
      <c r="C171" s="8">
        <v>197</v>
      </c>
    </row>
    <row r="172" spans="1:3" ht="16" x14ac:dyDescent="0.2">
      <c r="A172" s="7">
        <v>171</v>
      </c>
      <c r="B172" s="8">
        <v>207</v>
      </c>
      <c r="C172" s="8">
        <v>203</v>
      </c>
    </row>
    <row r="173" spans="1:3" ht="16" x14ac:dyDescent="0.2">
      <c r="A173" s="7">
        <v>172</v>
      </c>
      <c r="B173" s="8">
        <v>208</v>
      </c>
      <c r="C173" s="8">
        <v>164</v>
      </c>
    </row>
    <row r="174" spans="1:3" ht="16" x14ac:dyDescent="0.2">
      <c r="A174" s="7">
        <v>173</v>
      </c>
      <c r="B174" s="8">
        <v>211</v>
      </c>
      <c r="C174" s="8">
        <v>164</v>
      </c>
    </row>
    <row r="175" spans="1:3" ht="16" x14ac:dyDescent="0.2">
      <c r="A175" s="7">
        <v>174</v>
      </c>
      <c r="B175" s="8">
        <v>218</v>
      </c>
      <c r="C175" s="8">
        <v>220</v>
      </c>
    </row>
    <row r="176" spans="1:3" ht="16" x14ac:dyDescent="0.2">
      <c r="A176" s="7">
        <v>175</v>
      </c>
      <c r="B176" s="8">
        <v>218</v>
      </c>
      <c r="C176" s="8">
        <v>200</v>
      </c>
    </row>
    <row r="177" spans="1:3" ht="16" x14ac:dyDescent="0.2">
      <c r="A177" s="7">
        <v>176</v>
      </c>
      <c r="B177" s="8">
        <v>221</v>
      </c>
      <c r="C177" s="8">
        <v>231</v>
      </c>
    </row>
    <row r="178" spans="1:3" ht="16" x14ac:dyDescent="0.2">
      <c r="A178" s="7">
        <v>177</v>
      </c>
      <c r="B178" s="8">
        <v>228</v>
      </c>
      <c r="C178" s="8">
        <v>200</v>
      </c>
    </row>
    <row r="179" spans="1:3" ht="16" x14ac:dyDescent="0.2">
      <c r="A179" s="7">
        <v>178</v>
      </c>
      <c r="B179" s="8">
        <v>235</v>
      </c>
      <c r="C179" s="8">
        <v>197</v>
      </c>
    </row>
    <row r="180" spans="1:3" ht="16" x14ac:dyDescent="0.2">
      <c r="A180" s="7">
        <v>179</v>
      </c>
      <c r="B180" s="8">
        <v>244</v>
      </c>
      <c r="C180" s="8">
        <v>207</v>
      </c>
    </row>
    <row r="181" spans="1:3" ht="16" x14ac:dyDescent="0.2">
      <c r="A181" s="7">
        <v>180</v>
      </c>
      <c r="B181" s="8">
        <v>250</v>
      </c>
      <c r="C181" s="8">
        <v>265</v>
      </c>
    </row>
    <row r="182" spans="1:3" ht="16" x14ac:dyDescent="0.2">
      <c r="A182" s="7">
        <v>181</v>
      </c>
      <c r="B182" s="8">
        <v>251</v>
      </c>
      <c r="C182" s="8">
        <v>231</v>
      </c>
    </row>
    <row r="183" spans="1:3" ht="16" x14ac:dyDescent="0.2">
      <c r="A183" s="7">
        <v>182</v>
      </c>
      <c r="B183" s="8">
        <v>251</v>
      </c>
      <c r="C183" s="8">
        <v>224</v>
      </c>
    </row>
    <row r="184" spans="1:3" ht="16" x14ac:dyDescent="0.2">
      <c r="A184" s="7">
        <v>183</v>
      </c>
      <c r="B184" s="8">
        <v>259</v>
      </c>
      <c r="C184" s="8">
        <v>300</v>
      </c>
    </row>
    <row r="185" spans="1:3" ht="16" x14ac:dyDescent="0.2">
      <c r="A185" s="7">
        <v>184</v>
      </c>
      <c r="B185" s="8">
        <v>172</v>
      </c>
      <c r="C185" s="8">
        <v>154</v>
      </c>
    </row>
    <row r="186" spans="1:3" ht="16" x14ac:dyDescent="0.2">
      <c r="A186" s="7">
        <v>185</v>
      </c>
      <c r="B186" s="8">
        <v>184</v>
      </c>
      <c r="C186" s="8">
        <v>140</v>
      </c>
    </row>
    <row r="187" spans="1:3" ht="16" x14ac:dyDescent="0.2">
      <c r="A187" s="7">
        <v>186</v>
      </c>
      <c r="B187" s="8">
        <v>187</v>
      </c>
      <c r="C187" s="8">
        <v>222</v>
      </c>
    </row>
    <row r="188" spans="1:3" ht="16" x14ac:dyDescent="0.2">
      <c r="A188" s="7">
        <v>187</v>
      </c>
      <c r="B188" s="8">
        <v>189</v>
      </c>
      <c r="C188" s="8">
        <v>159</v>
      </c>
    </row>
    <row r="189" spans="1:3" ht="16" x14ac:dyDescent="0.2">
      <c r="A189" s="7">
        <v>188</v>
      </c>
      <c r="B189" s="8">
        <v>191</v>
      </c>
      <c r="C189" s="8">
        <v>150</v>
      </c>
    </row>
    <row r="190" spans="1:3" ht="16" x14ac:dyDescent="0.2">
      <c r="A190" s="7">
        <v>189</v>
      </c>
      <c r="B190" s="8">
        <v>192</v>
      </c>
      <c r="C190" s="8">
        <v>163</v>
      </c>
    </row>
    <row r="191" spans="1:3" ht="16" x14ac:dyDescent="0.2">
      <c r="A191" s="7">
        <v>190</v>
      </c>
      <c r="B191" s="8">
        <v>193</v>
      </c>
      <c r="C191" s="8">
        <v>178</v>
      </c>
    </row>
    <row r="192" spans="1:3" ht="16" x14ac:dyDescent="0.2">
      <c r="A192" s="7">
        <v>191</v>
      </c>
      <c r="B192" s="8">
        <v>197</v>
      </c>
      <c r="C192" s="8">
        <v>195</v>
      </c>
    </row>
    <row r="193" spans="1:3" ht="16" x14ac:dyDescent="0.2">
      <c r="A193" s="7">
        <v>192</v>
      </c>
      <c r="B193" s="8">
        <v>200</v>
      </c>
      <c r="C193" s="8">
        <v>205</v>
      </c>
    </row>
    <row r="194" spans="1:3" ht="16" x14ac:dyDescent="0.2">
      <c r="A194" s="7">
        <v>193</v>
      </c>
      <c r="B194" s="8">
        <v>200</v>
      </c>
      <c r="C194" s="8">
        <v>212</v>
      </c>
    </row>
    <row r="195" spans="1:3" ht="16" x14ac:dyDescent="0.2">
      <c r="A195" s="7">
        <v>194</v>
      </c>
      <c r="B195" s="8">
        <v>201</v>
      </c>
      <c r="C195" s="8">
        <v>167</v>
      </c>
    </row>
    <row r="196" spans="1:3" ht="16" x14ac:dyDescent="0.2">
      <c r="A196" s="7">
        <v>195</v>
      </c>
      <c r="B196" s="8">
        <v>202</v>
      </c>
      <c r="C196" s="8">
        <v>159</v>
      </c>
    </row>
    <row r="197" spans="1:3" ht="16" x14ac:dyDescent="0.2">
      <c r="A197" s="7">
        <v>196</v>
      </c>
      <c r="B197" s="8">
        <v>205</v>
      </c>
      <c r="C197" s="8">
        <v>170</v>
      </c>
    </row>
    <row r="198" spans="1:3" ht="16" x14ac:dyDescent="0.2">
      <c r="A198" s="7">
        <v>197</v>
      </c>
      <c r="B198" s="8">
        <v>206</v>
      </c>
      <c r="C198" s="8">
        <v>222</v>
      </c>
    </row>
    <row r="199" spans="1:3" ht="16" x14ac:dyDescent="0.2">
      <c r="A199" s="7">
        <v>198</v>
      </c>
      <c r="B199" s="8">
        <v>209</v>
      </c>
      <c r="C199" s="8">
        <v>159</v>
      </c>
    </row>
    <row r="200" spans="1:3" ht="16" x14ac:dyDescent="0.2">
      <c r="A200" s="7">
        <v>199</v>
      </c>
      <c r="B200" s="8">
        <v>217</v>
      </c>
      <c r="C200" s="8">
        <v>229</v>
      </c>
    </row>
    <row r="201" spans="1:3" ht="16" x14ac:dyDescent="0.2">
      <c r="A201" s="7">
        <v>200</v>
      </c>
      <c r="B201" s="8">
        <v>217</v>
      </c>
      <c r="C201" s="8">
        <v>188</v>
      </c>
    </row>
    <row r="202" spans="1:3" ht="16" x14ac:dyDescent="0.2">
      <c r="A202" s="7">
        <v>201</v>
      </c>
      <c r="B202" s="7">
        <v>217</v>
      </c>
      <c r="C202" s="8">
        <v>200</v>
      </c>
    </row>
    <row r="203" spans="1:3" ht="16" x14ac:dyDescent="0.2">
      <c r="A203" s="7">
        <v>202</v>
      </c>
      <c r="B203" s="7">
        <v>220</v>
      </c>
      <c r="C203" s="8">
        <v>202</v>
      </c>
    </row>
    <row r="204" spans="1:3" ht="16" x14ac:dyDescent="0.2">
      <c r="A204" s="7">
        <v>203</v>
      </c>
      <c r="B204" s="7">
        <v>220</v>
      </c>
      <c r="C204" s="8">
        <v>233</v>
      </c>
    </row>
    <row r="205" spans="1:3" ht="16" x14ac:dyDescent="0.2">
      <c r="A205" s="7">
        <v>204</v>
      </c>
      <c r="B205" s="7">
        <v>222</v>
      </c>
      <c r="C205" s="8">
        <v>191</v>
      </c>
    </row>
    <row r="206" spans="1:3" ht="16" x14ac:dyDescent="0.2">
      <c r="A206" s="7">
        <v>205</v>
      </c>
      <c r="B206" s="7">
        <v>222</v>
      </c>
      <c r="C206" s="8">
        <v>250</v>
      </c>
    </row>
    <row r="207" spans="1:3" ht="16" x14ac:dyDescent="0.2">
      <c r="A207" s="7">
        <v>206</v>
      </c>
      <c r="B207" s="7">
        <v>224</v>
      </c>
      <c r="C207" s="8">
        <v>260</v>
      </c>
    </row>
    <row r="208" spans="1:3" ht="16" x14ac:dyDescent="0.2">
      <c r="A208" s="7">
        <v>207</v>
      </c>
      <c r="B208" s="7">
        <v>230</v>
      </c>
      <c r="C208" s="8">
        <v>188</v>
      </c>
    </row>
    <row r="209" spans="1:3" ht="16" x14ac:dyDescent="0.2">
      <c r="A209" s="7" t="s">
        <v>11</v>
      </c>
      <c r="B209" s="10">
        <f>AVERAGE(B2:B208)</f>
        <v>190.16425120772948</v>
      </c>
      <c r="C209" s="8">
        <f>AVERAGE(C2:C208)</f>
        <v>198.98550724637681</v>
      </c>
    </row>
    <row r="210" spans="1:3" ht="16" x14ac:dyDescent="0.2">
      <c r="A210" s="7" t="s">
        <v>12</v>
      </c>
      <c r="B210" s="10">
        <f>_xlfn.STDEV.P(B2:B208)</f>
        <v>24.492966106425694</v>
      </c>
      <c r="C210" s="8">
        <f t="shared" ref="C210" si="0">_xlfn.STDEV.P(C2:C208)</f>
        <v>33.362809903335219</v>
      </c>
    </row>
    <row r="211" spans="1:3" ht="16" x14ac:dyDescent="0.2">
      <c r="A211" s="7"/>
      <c r="B211" s="7"/>
      <c r="C211" s="8"/>
    </row>
    <row r="212" spans="1:3" ht="16" x14ac:dyDescent="0.2">
      <c r="A212" s="7"/>
      <c r="B212" s="7"/>
      <c r="C212" s="7"/>
    </row>
    <row r="213" spans="1:3" ht="16" x14ac:dyDescent="0.2">
      <c r="A213" s="7"/>
      <c r="B213" s="7"/>
      <c r="C213" s="7"/>
    </row>
    <row r="214" spans="1:3" ht="16" x14ac:dyDescent="0.2">
      <c r="A214" s="7"/>
      <c r="B214" s="7"/>
      <c r="C214" s="7"/>
    </row>
    <row r="215" spans="1:3" ht="16" x14ac:dyDescent="0.2">
      <c r="A215" s="7"/>
      <c r="B215" s="7"/>
      <c r="C215" s="7"/>
    </row>
    <row r="216" spans="1:3" ht="16" x14ac:dyDescent="0.2">
      <c r="A216" s="7"/>
      <c r="B216" s="7"/>
      <c r="C216" s="7"/>
    </row>
    <row r="217" spans="1:3" ht="16" x14ac:dyDescent="0.2">
      <c r="A217" s="7"/>
      <c r="B217" s="7"/>
      <c r="C217" s="7"/>
    </row>
    <row r="218" spans="1:3" ht="16" x14ac:dyDescent="0.2">
      <c r="A218" s="7"/>
      <c r="B218" s="7"/>
      <c r="C218" s="7"/>
    </row>
    <row r="219" spans="1:3" ht="16" x14ac:dyDescent="0.2">
      <c r="A219" s="7"/>
      <c r="B219" s="7"/>
      <c r="C219" s="7"/>
    </row>
    <row r="220" spans="1:3" ht="16" x14ac:dyDescent="0.2">
      <c r="A220" s="7"/>
      <c r="B220" s="7"/>
      <c r="C220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workbookViewId="0">
      <pane ySplit="1" topLeftCell="A2" activePane="bottomLeft" state="frozen"/>
      <selection pane="bottomLeft" activeCell="L17" sqref="L17"/>
    </sheetView>
  </sheetViews>
  <sheetFormatPr baseColWidth="10" defaultColWidth="8.83203125" defaultRowHeight="15" x14ac:dyDescent="0.2"/>
  <cols>
    <col min="1" max="2" width="8.5" style="1" customWidth="1"/>
    <col min="5" max="5" width="8.5" style="1" customWidth="1"/>
  </cols>
  <sheetData>
    <row r="1" spans="1:8" ht="48" x14ac:dyDescent="0.2">
      <c r="A1" s="9" t="s">
        <v>6</v>
      </c>
      <c r="B1" s="9" t="s">
        <v>7</v>
      </c>
      <c r="C1" s="9" t="s">
        <v>32</v>
      </c>
      <c r="D1" s="9" t="s">
        <v>8</v>
      </c>
      <c r="E1" s="9" t="s">
        <v>9</v>
      </c>
      <c r="F1" s="9" t="s">
        <v>33</v>
      </c>
      <c r="G1" s="9" t="s">
        <v>10</v>
      </c>
    </row>
    <row r="2" spans="1:8" ht="16" x14ac:dyDescent="0.2">
      <c r="A2" s="7">
        <v>1</v>
      </c>
      <c r="B2" s="7">
        <v>165</v>
      </c>
      <c r="C2" s="7">
        <f>STANDARDIZE(B2,B$209,B$210)</f>
        <v>-1.0274072604513045</v>
      </c>
      <c r="D2" s="22">
        <f>C2*21.06+50</f>
        <v>28.362803094895529</v>
      </c>
      <c r="E2" s="7">
        <v>208</v>
      </c>
      <c r="F2" s="7">
        <f>STANDARDIZE(E2,E$209,E$210)</f>
        <v>0.27019584920279827</v>
      </c>
      <c r="G2" s="22">
        <f>F2*21.06+50</f>
        <v>55.690324584210934</v>
      </c>
      <c r="H2" s="7"/>
    </row>
    <row r="3" spans="1:8" ht="16" x14ac:dyDescent="0.2">
      <c r="A3" s="7">
        <v>2</v>
      </c>
      <c r="B3" s="7">
        <v>202</v>
      </c>
      <c r="C3" s="7">
        <f t="shared" ref="C3:C66" si="0">STANDARDIZE(B3,B$209,B$210)</f>
        <v>0.48323052180950149</v>
      </c>
      <c r="D3" s="22">
        <f t="shared" ref="D3:D66" si="1">C3*21.06+50</f>
        <v>60.176834789308103</v>
      </c>
      <c r="E3" s="7">
        <v>271</v>
      </c>
      <c r="F3" s="7">
        <f t="shared" ref="F3:F66" si="2">STANDARDIZE(E3,E$209,E$210)</f>
        <v>2.1585260043226766</v>
      </c>
      <c r="G3" s="22">
        <f t="shared" ref="G3:G66" si="3">F3*21.06+50</f>
        <v>95.458557651035562</v>
      </c>
      <c r="H3" s="7"/>
    </row>
    <row r="4" spans="1:8" ht="16" x14ac:dyDescent="0.2">
      <c r="A4" s="7">
        <v>3</v>
      </c>
      <c r="B4" s="7">
        <v>140</v>
      </c>
      <c r="C4" s="7">
        <f t="shared" si="0"/>
        <v>-2.048108464681579</v>
      </c>
      <c r="D4" s="22">
        <f t="shared" si="1"/>
        <v>6.8668357338059494</v>
      </c>
      <c r="E4" s="7">
        <v>169</v>
      </c>
      <c r="F4" s="7">
        <f t="shared" si="2"/>
        <v>-0.8987704372999834</v>
      </c>
      <c r="G4" s="22">
        <f t="shared" si="3"/>
        <v>31.07189459046235</v>
      </c>
      <c r="H4" s="7"/>
    </row>
    <row r="5" spans="1:8" ht="16" x14ac:dyDescent="0.2">
      <c r="A5" s="7">
        <v>4</v>
      </c>
      <c r="B5" s="7">
        <v>143</v>
      </c>
      <c r="C5" s="7">
        <f t="shared" si="0"/>
        <v>-1.925624320173946</v>
      </c>
      <c r="D5" s="22">
        <f t="shared" si="1"/>
        <v>9.4463518171367014</v>
      </c>
      <c r="E5" s="7">
        <v>191</v>
      </c>
      <c r="F5" s="7">
        <f t="shared" si="2"/>
        <v>-0.23935355773431169</v>
      </c>
      <c r="G5" s="22">
        <f t="shared" si="3"/>
        <v>44.959214074115394</v>
      </c>
      <c r="H5" s="7"/>
    </row>
    <row r="6" spans="1:8" ht="16" x14ac:dyDescent="0.2">
      <c r="A6" s="7">
        <v>5</v>
      </c>
      <c r="B6" s="7">
        <v>145</v>
      </c>
      <c r="C6" s="7">
        <f t="shared" si="0"/>
        <v>-1.8439682238355239</v>
      </c>
      <c r="D6" s="22">
        <f t="shared" si="1"/>
        <v>11.166029206023865</v>
      </c>
      <c r="E6" s="7">
        <v>141</v>
      </c>
      <c r="F6" s="7">
        <f t="shared" si="2"/>
        <v>-1.7380282840199293</v>
      </c>
      <c r="G6" s="22">
        <f t="shared" si="3"/>
        <v>13.397124338540294</v>
      </c>
      <c r="H6" s="7"/>
    </row>
    <row r="7" spans="1:8" ht="16" x14ac:dyDescent="0.2">
      <c r="A7" s="7">
        <v>6</v>
      </c>
      <c r="B7" s="7">
        <v>148</v>
      </c>
      <c r="C7" s="7">
        <f t="shared" si="0"/>
        <v>-1.7214840793278912</v>
      </c>
      <c r="D7" s="22">
        <f t="shared" si="1"/>
        <v>13.745545289354617</v>
      </c>
      <c r="E7" s="7">
        <v>180</v>
      </c>
      <c r="F7" s="7">
        <f t="shared" si="2"/>
        <v>-0.56906199751714759</v>
      </c>
      <c r="G7" s="22">
        <f t="shared" si="3"/>
        <v>38.015554332288872</v>
      </c>
      <c r="H7" s="7"/>
    </row>
    <row r="8" spans="1:8" ht="16" x14ac:dyDescent="0.2">
      <c r="A8" s="7">
        <v>7</v>
      </c>
      <c r="B8" s="7">
        <v>153</v>
      </c>
      <c r="C8" s="7">
        <f t="shared" si="0"/>
        <v>-1.5173438384818363</v>
      </c>
      <c r="D8" s="22">
        <f t="shared" si="1"/>
        <v>18.044738761572528</v>
      </c>
      <c r="E8" s="7">
        <v>180</v>
      </c>
      <c r="F8" s="7">
        <f t="shared" si="2"/>
        <v>-0.56906199751714759</v>
      </c>
      <c r="G8" s="22">
        <f t="shared" si="3"/>
        <v>38.015554332288872</v>
      </c>
      <c r="H8" s="7"/>
    </row>
    <row r="9" spans="1:8" ht="16" x14ac:dyDescent="0.2">
      <c r="A9" s="7">
        <v>8</v>
      </c>
      <c r="B9" s="7">
        <v>156</v>
      </c>
      <c r="C9" s="7">
        <f t="shared" si="0"/>
        <v>-1.3948596939742033</v>
      </c>
      <c r="D9" s="22">
        <f t="shared" si="1"/>
        <v>20.62425484490328</v>
      </c>
      <c r="E9" s="7">
        <v>194</v>
      </c>
      <c r="F9" s="7">
        <f t="shared" si="2"/>
        <v>-0.14943307415717463</v>
      </c>
      <c r="G9" s="22">
        <f t="shared" si="3"/>
        <v>46.852939458249899</v>
      </c>
      <c r="H9" s="7"/>
    </row>
    <row r="10" spans="1:8" ht="16" x14ac:dyDescent="0.2">
      <c r="A10" s="7">
        <v>9</v>
      </c>
      <c r="B10" s="7">
        <v>159</v>
      </c>
      <c r="C10" s="7">
        <f t="shared" si="0"/>
        <v>-1.2723755494665705</v>
      </c>
      <c r="D10" s="22">
        <f t="shared" si="1"/>
        <v>23.203770928234025</v>
      </c>
      <c r="E10" s="7">
        <v>173</v>
      </c>
      <c r="F10" s="7">
        <f t="shared" si="2"/>
        <v>-0.778876459197134</v>
      </c>
      <c r="G10" s="22">
        <f t="shared" si="3"/>
        <v>33.596861769308362</v>
      </c>
      <c r="H10" s="7"/>
    </row>
    <row r="11" spans="1:8" ht="16" x14ac:dyDescent="0.2">
      <c r="A11" s="7">
        <v>10</v>
      </c>
      <c r="B11" s="7">
        <v>159</v>
      </c>
      <c r="C11" s="7">
        <f t="shared" si="0"/>
        <v>-1.2723755494665705</v>
      </c>
      <c r="D11" s="22">
        <f t="shared" si="1"/>
        <v>23.203770928234025</v>
      </c>
      <c r="E11" s="7">
        <v>151</v>
      </c>
      <c r="F11" s="7">
        <f t="shared" si="2"/>
        <v>-1.4382933387628059</v>
      </c>
      <c r="G11" s="22">
        <f t="shared" si="3"/>
        <v>19.70954228565531</v>
      </c>
      <c r="H11" s="7"/>
    </row>
    <row r="12" spans="1:8" ht="16" x14ac:dyDescent="0.2">
      <c r="A12" s="7">
        <v>11</v>
      </c>
      <c r="B12" s="7">
        <v>159</v>
      </c>
      <c r="C12" s="7">
        <f t="shared" si="0"/>
        <v>-1.2723755494665705</v>
      </c>
      <c r="D12" s="22">
        <f t="shared" si="1"/>
        <v>23.203770928234025</v>
      </c>
      <c r="E12" s="7">
        <v>173</v>
      </c>
      <c r="F12" s="7">
        <f t="shared" si="2"/>
        <v>-0.778876459197134</v>
      </c>
      <c r="G12" s="22">
        <f t="shared" si="3"/>
        <v>33.596861769308362</v>
      </c>
      <c r="H12" s="7"/>
    </row>
    <row r="13" spans="1:8" ht="16" x14ac:dyDescent="0.2">
      <c r="A13" s="7">
        <v>12</v>
      </c>
      <c r="B13" s="7">
        <v>165</v>
      </c>
      <c r="C13" s="7">
        <f t="shared" si="0"/>
        <v>-1.0274072604513045</v>
      </c>
      <c r="D13" s="22">
        <f t="shared" si="1"/>
        <v>28.362803094895529</v>
      </c>
      <c r="E13" s="7">
        <v>176</v>
      </c>
      <c r="F13" s="7">
        <f t="shared" si="2"/>
        <v>-0.688955975619997</v>
      </c>
      <c r="G13" s="22">
        <f t="shared" si="3"/>
        <v>35.49058715344286</v>
      </c>
      <c r="H13" s="7"/>
    </row>
    <row r="14" spans="1:8" ht="16" x14ac:dyDescent="0.2">
      <c r="A14" s="7">
        <v>13</v>
      </c>
      <c r="B14" s="7">
        <v>165</v>
      </c>
      <c r="C14" s="7">
        <f t="shared" si="0"/>
        <v>-1.0274072604513045</v>
      </c>
      <c r="D14" s="22">
        <f t="shared" si="1"/>
        <v>28.362803094895529</v>
      </c>
      <c r="E14" s="7">
        <v>176</v>
      </c>
      <c r="F14" s="7">
        <f t="shared" si="2"/>
        <v>-0.688955975619997</v>
      </c>
      <c r="G14" s="22">
        <f t="shared" si="3"/>
        <v>35.49058715344286</v>
      </c>
      <c r="H14" s="7"/>
    </row>
    <row r="15" spans="1:8" ht="16" x14ac:dyDescent="0.2">
      <c r="A15" s="7">
        <v>14</v>
      </c>
      <c r="B15" s="7">
        <v>165</v>
      </c>
      <c r="C15" s="7">
        <f t="shared" si="0"/>
        <v>-1.0274072604513045</v>
      </c>
      <c r="D15" s="22">
        <f t="shared" si="1"/>
        <v>28.362803094895529</v>
      </c>
      <c r="E15" s="7">
        <v>187</v>
      </c>
      <c r="F15" s="7">
        <f t="shared" si="2"/>
        <v>-0.35924753583716112</v>
      </c>
      <c r="G15" s="22">
        <f t="shared" si="3"/>
        <v>42.434246895269389</v>
      </c>
      <c r="H15" s="7"/>
    </row>
    <row r="16" spans="1:8" ht="16" x14ac:dyDescent="0.2">
      <c r="A16" s="7">
        <v>15</v>
      </c>
      <c r="B16" s="7">
        <v>168</v>
      </c>
      <c r="C16" s="7">
        <f t="shared" si="0"/>
        <v>-0.9049231159436717</v>
      </c>
      <c r="D16" s="22">
        <f t="shared" si="1"/>
        <v>30.942319178226274</v>
      </c>
      <c r="E16" s="7">
        <v>208</v>
      </c>
      <c r="F16" s="7">
        <f t="shared" si="2"/>
        <v>0.27019584920279827</v>
      </c>
      <c r="G16" s="22">
        <f t="shared" si="3"/>
        <v>55.690324584210934</v>
      </c>
      <c r="H16" s="7"/>
    </row>
    <row r="17" spans="1:8" ht="16" x14ac:dyDescent="0.2">
      <c r="A17" s="7">
        <v>16</v>
      </c>
      <c r="B17" s="7">
        <v>168</v>
      </c>
      <c r="C17" s="7">
        <f t="shared" si="0"/>
        <v>-0.9049231159436717</v>
      </c>
      <c r="D17" s="22">
        <f t="shared" si="1"/>
        <v>30.942319178226274</v>
      </c>
      <c r="E17" s="7">
        <v>187</v>
      </c>
      <c r="F17" s="7">
        <f t="shared" si="2"/>
        <v>-0.35924753583716112</v>
      </c>
      <c r="G17" s="22">
        <f t="shared" si="3"/>
        <v>42.434246895269389</v>
      </c>
      <c r="H17" s="7"/>
    </row>
    <row r="18" spans="1:8" ht="16" x14ac:dyDescent="0.2">
      <c r="A18" s="7">
        <v>17</v>
      </c>
      <c r="B18" s="7">
        <v>168</v>
      </c>
      <c r="C18" s="7">
        <f t="shared" si="0"/>
        <v>-0.9049231159436717</v>
      </c>
      <c r="D18" s="22">
        <f t="shared" si="1"/>
        <v>30.942319178226274</v>
      </c>
      <c r="E18" s="7">
        <v>194</v>
      </c>
      <c r="F18" s="7">
        <f t="shared" si="2"/>
        <v>-0.14943307415717463</v>
      </c>
      <c r="G18" s="22">
        <f t="shared" si="3"/>
        <v>46.852939458249899</v>
      </c>
      <c r="H18" s="7"/>
    </row>
    <row r="19" spans="1:8" ht="16" x14ac:dyDescent="0.2">
      <c r="A19" s="7">
        <v>18</v>
      </c>
      <c r="B19" s="7">
        <v>168</v>
      </c>
      <c r="C19" s="7">
        <f t="shared" si="0"/>
        <v>-0.9049231159436717</v>
      </c>
      <c r="D19" s="22">
        <f t="shared" si="1"/>
        <v>30.942319178226274</v>
      </c>
      <c r="E19" s="7">
        <v>180</v>
      </c>
      <c r="F19" s="7">
        <f t="shared" si="2"/>
        <v>-0.56906199751714759</v>
      </c>
      <c r="G19" s="22">
        <f t="shared" si="3"/>
        <v>38.015554332288872</v>
      </c>
      <c r="H19" s="7"/>
    </row>
    <row r="20" spans="1:8" ht="16" x14ac:dyDescent="0.2">
      <c r="A20" s="7">
        <v>19</v>
      </c>
      <c r="B20" s="7">
        <v>168</v>
      </c>
      <c r="C20" s="7">
        <f t="shared" si="0"/>
        <v>-0.9049231159436717</v>
      </c>
      <c r="D20" s="22">
        <f t="shared" si="1"/>
        <v>30.942319178226274</v>
      </c>
      <c r="E20" s="7">
        <v>176</v>
      </c>
      <c r="F20" s="7">
        <f t="shared" si="2"/>
        <v>-0.688955975619997</v>
      </c>
      <c r="G20" s="22">
        <f t="shared" si="3"/>
        <v>35.49058715344286</v>
      </c>
      <c r="H20" s="7"/>
    </row>
    <row r="21" spans="1:8" ht="16" x14ac:dyDescent="0.2">
      <c r="A21" s="7">
        <v>20</v>
      </c>
      <c r="B21" s="7">
        <v>171</v>
      </c>
      <c r="C21" s="7">
        <f t="shared" si="0"/>
        <v>-0.78243897143603869</v>
      </c>
      <c r="D21" s="22">
        <f t="shared" si="1"/>
        <v>33.52183526155703</v>
      </c>
      <c r="E21" s="7">
        <v>233</v>
      </c>
      <c r="F21" s="7">
        <f t="shared" si="2"/>
        <v>1.0195332123456071</v>
      </c>
      <c r="G21" s="22">
        <f t="shared" si="3"/>
        <v>71.471369451998484</v>
      </c>
      <c r="H21" s="7"/>
    </row>
    <row r="22" spans="1:8" ht="16" x14ac:dyDescent="0.2">
      <c r="A22" s="7">
        <v>21</v>
      </c>
      <c r="B22" s="7">
        <v>171</v>
      </c>
      <c r="C22" s="7">
        <f t="shared" si="0"/>
        <v>-0.78243897143603869</v>
      </c>
      <c r="D22" s="22">
        <f t="shared" si="1"/>
        <v>33.52183526155703</v>
      </c>
      <c r="E22" s="7">
        <v>176</v>
      </c>
      <c r="F22" s="7">
        <f t="shared" si="2"/>
        <v>-0.688955975619997</v>
      </c>
      <c r="G22" s="22">
        <f t="shared" si="3"/>
        <v>35.49058715344286</v>
      </c>
      <c r="H22" s="7"/>
    </row>
    <row r="23" spans="1:8" ht="16" x14ac:dyDescent="0.2">
      <c r="A23" s="7">
        <v>22</v>
      </c>
      <c r="B23" s="7">
        <v>171</v>
      </c>
      <c r="C23" s="7">
        <f t="shared" si="0"/>
        <v>-0.78243897143603869</v>
      </c>
      <c r="D23" s="22">
        <f t="shared" si="1"/>
        <v>33.52183526155703</v>
      </c>
      <c r="E23" s="7">
        <v>169</v>
      </c>
      <c r="F23" s="7">
        <f t="shared" si="2"/>
        <v>-0.8987704372999834</v>
      </c>
      <c r="G23" s="22">
        <f t="shared" si="3"/>
        <v>31.07189459046235</v>
      </c>
      <c r="H23" s="7"/>
    </row>
    <row r="24" spans="1:8" ht="16" x14ac:dyDescent="0.2">
      <c r="A24" s="7">
        <v>23</v>
      </c>
      <c r="B24" s="7">
        <v>171</v>
      </c>
      <c r="C24" s="7">
        <f t="shared" si="0"/>
        <v>-0.78243897143603869</v>
      </c>
      <c r="D24" s="22">
        <f t="shared" si="1"/>
        <v>33.52183526155703</v>
      </c>
      <c r="E24" s="7">
        <v>176</v>
      </c>
      <c r="F24" s="7">
        <f t="shared" si="2"/>
        <v>-0.688955975619997</v>
      </c>
      <c r="G24" s="22">
        <f t="shared" si="3"/>
        <v>35.49058715344286</v>
      </c>
      <c r="H24" s="7"/>
    </row>
    <row r="25" spans="1:8" ht="16" x14ac:dyDescent="0.2">
      <c r="A25" s="7">
        <v>24</v>
      </c>
      <c r="B25" s="7">
        <v>174</v>
      </c>
      <c r="C25" s="7">
        <f t="shared" si="0"/>
        <v>-0.65995482692840579</v>
      </c>
      <c r="D25" s="22">
        <f t="shared" si="1"/>
        <v>36.101351344887775</v>
      </c>
      <c r="E25" s="7">
        <v>221</v>
      </c>
      <c r="F25" s="7">
        <f t="shared" si="2"/>
        <v>0.6598512780370589</v>
      </c>
      <c r="G25" s="22">
        <f t="shared" si="3"/>
        <v>63.896467915460462</v>
      </c>
      <c r="H25" s="7"/>
    </row>
    <row r="26" spans="1:8" ht="16" x14ac:dyDescent="0.2">
      <c r="A26" s="7">
        <v>25</v>
      </c>
      <c r="B26" s="7">
        <v>177</v>
      </c>
      <c r="C26" s="7">
        <f t="shared" si="0"/>
        <v>-0.53747068242077289</v>
      </c>
      <c r="D26" s="22">
        <f t="shared" si="1"/>
        <v>38.680867428218519</v>
      </c>
      <c r="E26" s="7">
        <v>191</v>
      </c>
      <c r="F26" s="7">
        <f t="shared" si="2"/>
        <v>-0.23935355773431169</v>
      </c>
      <c r="G26" s="22">
        <f t="shared" si="3"/>
        <v>44.959214074115394</v>
      </c>
      <c r="H26" s="7"/>
    </row>
    <row r="27" spans="1:8" ht="16" x14ac:dyDescent="0.2">
      <c r="A27" s="7">
        <v>26</v>
      </c>
      <c r="B27" s="7">
        <v>177</v>
      </c>
      <c r="C27" s="7">
        <f t="shared" si="0"/>
        <v>-0.53747068242077289</v>
      </c>
      <c r="D27" s="22">
        <f t="shared" si="1"/>
        <v>38.680867428218519</v>
      </c>
      <c r="E27" s="7">
        <v>180</v>
      </c>
      <c r="F27" s="7">
        <f t="shared" si="2"/>
        <v>-0.56906199751714759</v>
      </c>
      <c r="G27" s="22">
        <f t="shared" si="3"/>
        <v>38.015554332288872</v>
      </c>
      <c r="H27" s="7"/>
    </row>
    <row r="28" spans="1:8" ht="16" x14ac:dyDescent="0.2">
      <c r="A28" s="7">
        <v>27</v>
      </c>
      <c r="B28" s="7">
        <v>177</v>
      </c>
      <c r="C28" s="7">
        <f t="shared" si="0"/>
        <v>-0.53747068242077289</v>
      </c>
      <c r="D28" s="22">
        <f t="shared" si="1"/>
        <v>38.680867428218519</v>
      </c>
      <c r="E28" s="7">
        <v>180</v>
      </c>
      <c r="F28" s="7">
        <f t="shared" si="2"/>
        <v>-0.56906199751714759</v>
      </c>
      <c r="G28" s="22">
        <f t="shared" si="3"/>
        <v>38.015554332288872</v>
      </c>
      <c r="H28" s="7"/>
    </row>
    <row r="29" spans="1:8" ht="16" x14ac:dyDescent="0.2">
      <c r="A29" s="7">
        <v>28</v>
      </c>
      <c r="B29" s="7">
        <v>177</v>
      </c>
      <c r="C29" s="7">
        <f t="shared" si="0"/>
        <v>-0.53747068242077289</v>
      </c>
      <c r="D29" s="22">
        <f t="shared" si="1"/>
        <v>38.680867428218519</v>
      </c>
      <c r="E29" s="7">
        <v>200</v>
      </c>
      <c r="F29" s="7">
        <f t="shared" si="2"/>
        <v>3.0407892997099461E-2</v>
      </c>
      <c r="G29" s="22">
        <f t="shared" si="3"/>
        <v>50.640390226518917</v>
      </c>
      <c r="H29" s="7"/>
    </row>
    <row r="30" spans="1:8" ht="16" x14ac:dyDescent="0.2">
      <c r="A30" s="7">
        <v>29</v>
      </c>
      <c r="B30" s="7">
        <v>177</v>
      </c>
      <c r="C30" s="7">
        <f t="shared" si="0"/>
        <v>-0.53747068242077289</v>
      </c>
      <c r="D30" s="22">
        <f t="shared" si="1"/>
        <v>38.680867428218519</v>
      </c>
      <c r="E30" s="7">
        <v>201</v>
      </c>
      <c r="F30" s="7">
        <f t="shared" si="2"/>
        <v>6.0381387522811816E-2</v>
      </c>
      <c r="G30" s="22">
        <f t="shared" si="3"/>
        <v>51.271632021230417</v>
      </c>
      <c r="H30" s="7"/>
    </row>
    <row r="31" spans="1:8" ht="16" x14ac:dyDescent="0.2">
      <c r="A31" s="7">
        <v>30</v>
      </c>
      <c r="B31" s="7">
        <v>177</v>
      </c>
      <c r="C31" s="7">
        <f t="shared" si="0"/>
        <v>-0.53747068242077289</v>
      </c>
      <c r="D31" s="22">
        <f t="shared" si="1"/>
        <v>38.680867428218519</v>
      </c>
      <c r="E31" s="7">
        <v>211</v>
      </c>
      <c r="F31" s="7">
        <f t="shared" si="2"/>
        <v>0.36011633277993532</v>
      </c>
      <c r="G31" s="22">
        <f t="shared" si="3"/>
        <v>57.58404996834544</v>
      </c>
      <c r="H31" s="7"/>
    </row>
    <row r="32" spans="1:8" ht="16" x14ac:dyDescent="0.2">
      <c r="A32" s="7">
        <v>31</v>
      </c>
      <c r="B32" s="7">
        <v>180</v>
      </c>
      <c r="C32" s="7">
        <f t="shared" si="0"/>
        <v>-0.41498653791313994</v>
      </c>
      <c r="D32" s="22">
        <f t="shared" si="1"/>
        <v>41.260383511549271</v>
      </c>
      <c r="E32" s="7">
        <v>201</v>
      </c>
      <c r="F32" s="7">
        <f t="shared" si="2"/>
        <v>6.0381387522811816E-2</v>
      </c>
      <c r="G32" s="22">
        <f t="shared" si="3"/>
        <v>51.271632021230417</v>
      </c>
      <c r="H32" s="7"/>
    </row>
    <row r="33" spans="1:8" ht="16" x14ac:dyDescent="0.2">
      <c r="A33" s="7">
        <v>32</v>
      </c>
      <c r="B33" s="7">
        <v>180</v>
      </c>
      <c r="C33" s="7">
        <f t="shared" si="0"/>
        <v>-0.41498653791313994</v>
      </c>
      <c r="D33" s="22">
        <f t="shared" si="1"/>
        <v>41.260383511549271</v>
      </c>
      <c r="E33" s="7">
        <v>160</v>
      </c>
      <c r="F33" s="7">
        <f t="shared" si="2"/>
        <v>-1.1685318880313946</v>
      </c>
      <c r="G33" s="22">
        <f t="shared" si="3"/>
        <v>25.39071843805883</v>
      </c>
      <c r="H33" s="7"/>
    </row>
    <row r="34" spans="1:8" ht="16" x14ac:dyDescent="0.2">
      <c r="A34" s="7">
        <v>33</v>
      </c>
      <c r="B34" s="7">
        <v>180</v>
      </c>
      <c r="C34" s="7">
        <f t="shared" si="0"/>
        <v>-0.41498653791313994</v>
      </c>
      <c r="D34" s="22">
        <f t="shared" si="1"/>
        <v>41.260383511549271</v>
      </c>
      <c r="E34" s="7">
        <v>194</v>
      </c>
      <c r="F34" s="7">
        <f t="shared" si="2"/>
        <v>-0.14943307415717463</v>
      </c>
      <c r="G34" s="22">
        <f t="shared" si="3"/>
        <v>46.852939458249899</v>
      </c>
      <c r="H34" s="7"/>
    </row>
    <row r="35" spans="1:8" ht="16" x14ac:dyDescent="0.2">
      <c r="A35" s="7">
        <v>34</v>
      </c>
      <c r="B35" s="7">
        <v>180</v>
      </c>
      <c r="C35" s="7">
        <f t="shared" si="0"/>
        <v>-0.41498653791313994</v>
      </c>
      <c r="D35" s="22">
        <f t="shared" si="1"/>
        <v>41.260383511549271</v>
      </c>
      <c r="E35" s="7">
        <v>201</v>
      </c>
      <c r="F35" s="7">
        <f t="shared" si="2"/>
        <v>6.0381387522811816E-2</v>
      </c>
      <c r="G35" s="22">
        <f t="shared" si="3"/>
        <v>51.271632021230417</v>
      </c>
      <c r="H35" s="7"/>
    </row>
    <row r="36" spans="1:8" ht="16" x14ac:dyDescent="0.2">
      <c r="A36" s="7">
        <v>35</v>
      </c>
      <c r="B36" s="7">
        <v>180</v>
      </c>
      <c r="C36" s="7">
        <f t="shared" si="0"/>
        <v>-0.41498653791313994</v>
      </c>
      <c r="D36" s="22">
        <f t="shared" si="1"/>
        <v>41.260383511549271</v>
      </c>
      <c r="E36" s="7">
        <v>191</v>
      </c>
      <c r="F36" s="7">
        <f t="shared" si="2"/>
        <v>-0.23935355773431169</v>
      </c>
      <c r="G36" s="22">
        <f t="shared" si="3"/>
        <v>44.959214074115394</v>
      </c>
      <c r="H36" s="7"/>
    </row>
    <row r="37" spans="1:8" ht="16" x14ac:dyDescent="0.2">
      <c r="A37" s="7">
        <v>36</v>
      </c>
      <c r="B37" s="7">
        <v>189</v>
      </c>
      <c r="C37" s="7">
        <f t="shared" si="0"/>
        <v>-4.7534104390241187E-2</v>
      </c>
      <c r="D37" s="22">
        <f t="shared" si="1"/>
        <v>48.99893176154152</v>
      </c>
      <c r="E37" s="7">
        <v>191</v>
      </c>
      <c r="F37" s="7">
        <f t="shared" si="2"/>
        <v>-0.23935355773431169</v>
      </c>
      <c r="G37" s="22">
        <f t="shared" si="3"/>
        <v>44.959214074115394</v>
      </c>
      <c r="H37" s="7"/>
    </row>
    <row r="38" spans="1:8" ht="16" x14ac:dyDescent="0.2">
      <c r="A38" s="7">
        <v>37</v>
      </c>
      <c r="B38" s="7">
        <v>193</v>
      </c>
      <c r="C38" s="7">
        <f t="shared" si="0"/>
        <v>0.11577808828660272</v>
      </c>
      <c r="D38" s="22">
        <f t="shared" si="1"/>
        <v>52.438286539315854</v>
      </c>
      <c r="E38" s="7">
        <v>221</v>
      </c>
      <c r="F38" s="7">
        <f t="shared" si="2"/>
        <v>0.6598512780370589</v>
      </c>
      <c r="G38" s="22">
        <f t="shared" si="3"/>
        <v>63.896467915460462</v>
      </c>
      <c r="H38" s="7"/>
    </row>
    <row r="39" spans="1:8" ht="16" x14ac:dyDescent="0.2">
      <c r="A39" s="7">
        <v>38</v>
      </c>
      <c r="B39" s="7">
        <v>193</v>
      </c>
      <c r="C39" s="7">
        <f t="shared" si="0"/>
        <v>0.11577808828660272</v>
      </c>
      <c r="D39" s="22">
        <f t="shared" si="1"/>
        <v>52.438286539315854</v>
      </c>
      <c r="E39" s="7">
        <v>194</v>
      </c>
      <c r="F39" s="7">
        <f t="shared" si="2"/>
        <v>-0.14943307415717463</v>
      </c>
      <c r="G39" s="22">
        <f t="shared" si="3"/>
        <v>46.852939458249899</v>
      </c>
      <c r="H39" s="7"/>
    </row>
    <row r="40" spans="1:8" ht="16" x14ac:dyDescent="0.2">
      <c r="A40" s="7">
        <v>39</v>
      </c>
      <c r="B40" s="7">
        <v>196</v>
      </c>
      <c r="C40" s="7">
        <f t="shared" si="0"/>
        <v>0.23826223279423564</v>
      </c>
      <c r="D40" s="22">
        <f t="shared" si="1"/>
        <v>55.017802622646599</v>
      </c>
      <c r="E40" s="7">
        <v>204</v>
      </c>
      <c r="F40" s="7">
        <f t="shared" si="2"/>
        <v>0.15030187109994886</v>
      </c>
      <c r="G40" s="22">
        <f t="shared" si="3"/>
        <v>53.165357405364922</v>
      </c>
      <c r="H40" s="7"/>
    </row>
    <row r="41" spans="1:8" ht="16" x14ac:dyDescent="0.2">
      <c r="A41" s="7">
        <v>40</v>
      </c>
      <c r="B41" s="7">
        <v>196</v>
      </c>
      <c r="C41" s="7">
        <f t="shared" si="0"/>
        <v>0.23826223279423564</v>
      </c>
      <c r="D41" s="22">
        <f t="shared" si="1"/>
        <v>55.017802622646599</v>
      </c>
      <c r="E41" s="7">
        <v>233</v>
      </c>
      <c r="F41" s="7">
        <f t="shared" si="2"/>
        <v>1.0195332123456071</v>
      </c>
      <c r="G41" s="22">
        <f t="shared" si="3"/>
        <v>71.471369451998484</v>
      </c>
      <c r="H41" s="7"/>
    </row>
    <row r="42" spans="1:8" ht="16" x14ac:dyDescent="0.2">
      <c r="A42" s="7">
        <v>41</v>
      </c>
      <c r="B42" s="7">
        <v>200</v>
      </c>
      <c r="C42" s="7">
        <f t="shared" si="0"/>
        <v>0.40157442547107952</v>
      </c>
      <c r="D42" s="22">
        <f t="shared" si="1"/>
        <v>58.457157400420932</v>
      </c>
      <c r="E42" s="7">
        <v>194</v>
      </c>
      <c r="F42" s="7">
        <f t="shared" si="2"/>
        <v>-0.14943307415717463</v>
      </c>
      <c r="G42" s="22">
        <f t="shared" si="3"/>
        <v>46.852939458249899</v>
      </c>
      <c r="H42" s="7"/>
    </row>
    <row r="43" spans="1:8" ht="16" x14ac:dyDescent="0.2">
      <c r="A43" s="7">
        <v>42</v>
      </c>
      <c r="B43" s="7">
        <v>200</v>
      </c>
      <c r="C43" s="7">
        <f t="shared" si="0"/>
        <v>0.40157442547107952</v>
      </c>
      <c r="D43" s="22">
        <f t="shared" si="1"/>
        <v>58.457157400420932</v>
      </c>
      <c r="E43" s="7">
        <v>187</v>
      </c>
      <c r="F43" s="7">
        <f t="shared" si="2"/>
        <v>-0.35924753583716112</v>
      </c>
      <c r="G43" s="22">
        <f t="shared" si="3"/>
        <v>42.434246895269389</v>
      </c>
      <c r="H43" s="7"/>
    </row>
    <row r="44" spans="1:8" ht="16" x14ac:dyDescent="0.2">
      <c r="A44" s="7">
        <v>43</v>
      </c>
      <c r="B44" s="7">
        <v>200</v>
      </c>
      <c r="C44" s="7">
        <f t="shared" si="0"/>
        <v>0.40157442547107952</v>
      </c>
      <c r="D44" s="22">
        <f t="shared" si="1"/>
        <v>58.457157400420932</v>
      </c>
      <c r="E44" s="7">
        <v>241</v>
      </c>
      <c r="F44" s="7">
        <f t="shared" si="2"/>
        <v>1.2593211685513059</v>
      </c>
      <c r="G44" s="22">
        <f t="shared" si="3"/>
        <v>76.521303809690494</v>
      </c>
      <c r="H44" s="7"/>
    </row>
    <row r="45" spans="1:8" ht="16" x14ac:dyDescent="0.2">
      <c r="A45" s="7">
        <v>44</v>
      </c>
      <c r="B45" s="7">
        <v>202</v>
      </c>
      <c r="C45" s="7">
        <f t="shared" si="0"/>
        <v>0.48323052180950149</v>
      </c>
      <c r="D45" s="22">
        <f t="shared" si="1"/>
        <v>60.176834789308103</v>
      </c>
      <c r="E45" s="7">
        <v>208</v>
      </c>
      <c r="F45" s="7">
        <f t="shared" si="2"/>
        <v>0.27019584920279827</v>
      </c>
      <c r="G45" s="22">
        <f t="shared" si="3"/>
        <v>55.690324584210934</v>
      </c>
      <c r="H45" s="7"/>
    </row>
    <row r="46" spans="1:8" ht="16" x14ac:dyDescent="0.2">
      <c r="A46" s="7">
        <v>45</v>
      </c>
      <c r="B46" s="7">
        <v>202</v>
      </c>
      <c r="C46" s="7">
        <f t="shared" si="0"/>
        <v>0.48323052180950149</v>
      </c>
      <c r="D46" s="22">
        <f t="shared" si="1"/>
        <v>60.176834789308103</v>
      </c>
      <c r="E46" s="7">
        <v>169</v>
      </c>
      <c r="F46" s="7">
        <f t="shared" si="2"/>
        <v>-0.8987704372999834</v>
      </c>
      <c r="G46" s="22">
        <f t="shared" si="3"/>
        <v>31.07189459046235</v>
      </c>
      <c r="H46" s="7"/>
    </row>
    <row r="47" spans="1:8" ht="16" x14ac:dyDescent="0.2">
      <c r="A47" s="7">
        <v>46</v>
      </c>
      <c r="B47" s="7">
        <v>202</v>
      </c>
      <c r="C47" s="7">
        <f t="shared" si="0"/>
        <v>0.48323052180950149</v>
      </c>
      <c r="D47" s="22">
        <f t="shared" si="1"/>
        <v>60.176834789308103</v>
      </c>
      <c r="E47" s="7">
        <v>233</v>
      </c>
      <c r="F47" s="7">
        <f t="shared" si="2"/>
        <v>1.0195332123456071</v>
      </c>
      <c r="G47" s="22">
        <f t="shared" si="3"/>
        <v>71.471369451998484</v>
      </c>
      <c r="H47" s="7"/>
    </row>
    <row r="48" spans="1:8" ht="16" x14ac:dyDescent="0.2">
      <c r="A48" s="7">
        <v>47</v>
      </c>
      <c r="B48" s="7">
        <v>206</v>
      </c>
      <c r="C48" s="7">
        <f t="shared" si="0"/>
        <v>0.64654271448634537</v>
      </c>
      <c r="D48" s="22">
        <f t="shared" si="1"/>
        <v>63.616189567082429</v>
      </c>
      <c r="E48" s="7">
        <v>211</v>
      </c>
      <c r="F48" s="7">
        <f t="shared" si="2"/>
        <v>0.36011633277993532</v>
      </c>
      <c r="G48" s="22">
        <f t="shared" si="3"/>
        <v>57.58404996834544</v>
      </c>
      <c r="H48" s="7"/>
    </row>
    <row r="49" spans="1:8" ht="16" x14ac:dyDescent="0.2">
      <c r="A49" s="7">
        <v>48</v>
      </c>
      <c r="B49" s="7">
        <v>209</v>
      </c>
      <c r="C49" s="7">
        <f t="shared" si="0"/>
        <v>0.76902685899397827</v>
      </c>
      <c r="D49" s="22">
        <f t="shared" si="1"/>
        <v>66.195705650413174</v>
      </c>
      <c r="E49" s="7">
        <v>237</v>
      </c>
      <c r="F49" s="7">
        <f t="shared" si="2"/>
        <v>1.1394271904484565</v>
      </c>
      <c r="G49" s="22">
        <f t="shared" si="3"/>
        <v>73.996336630844496</v>
      </c>
      <c r="H49" s="7"/>
    </row>
    <row r="50" spans="1:8" ht="16" x14ac:dyDescent="0.2">
      <c r="A50" s="7">
        <v>49</v>
      </c>
      <c r="B50" s="7">
        <v>209</v>
      </c>
      <c r="C50" s="7">
        <f t="shared" si="0"/>
        <v>0.76902685899397827</v>
      </c>
      <c r="D50" s="22">
        <f t="shared" si="1"/>
        <v>66.195705650413174</v>
      </c>
      <c r="E50" s="7">
        <v>201</v>
      </c>
      <c r="F50" s="7">
        <f t="shared" si="2"/>
        <v>6.0381387522811816E-2</v>
      </c>
      <c r="G50" s="22">
        <f t="shared" si="3"/>
        <v>51.271632021230417</v>
      </c>
      <c r="H50" s="7"/>
    </row>
    <row r="51" spans="1:8" ht="16" x14ac:dyDescent="0.2">
      <c r="A51" s="7">
        <v>50</v>
      </c>
      <c r="B51" s="7">
        <v>209</v>
      </c>
      <c r="C51" s="7">
        <f t="shared" si="0"/>
        <v>0.76902685899397827</v>
      </c>
      <c r="D51" s="22">
        <f t="shared" si="1"/>
        <v>66.195705650413174</v>
      </c>
      <c r="E51" s="7">
        <v>245</v>
      </c>
      <c r="F51" s="7">
        <f t="shared" si="2"/>
        <v>1.3792151466541553</v>
      </c>
      <c r="G51" s="22">
        <f t="shared" si="3"/>
        <v>79.046270988536506</v>
      </c>
      <c r="H51" s="7"/>
    </row>
    <row r="52" spans="1:8" ht="16" x14ac:dyDescent="0.2">
      <c r="A52" s="7">
        <v>51</v>
      </c>
      <c r="B52" s="7">
        <v>213</v>
      </c>
      <c r="C52" s="7">
        <f t="shared" si="0"/>
        <v>0.93233905167082221</v>
      </c>
      <c r="D52" s="22">
        <f t="shared" si="1"/>
        <v>69.635060428187515</v>
      </c>
      <c r="E52" s="7">
        <v>241</v>
      </c>
      <c r="F52" s="7">
        <f t="shared" si="2"/>
        <v>1.2593211685513059</v>
      </c>
      <c r="G52" s="22">
        <f t="shared" si="3"/>
        <v>76.521303809690494</v>
      </c>
      <c r="H52" s="7"/>
    </row>
    <row r="53" spans="1:8" ht="16" x14ac:dyDescent="0.2">
      <c r="A53" s="7">
        <v>52</v>
      </c>
      <c r="B53" s="7">
        <v>213</v>
      </c>
      <c r="C53" s="7">
        <f t="shared" si="0"/>
        <v>0.93233905167082221</v>
      </c>
      <c r="D53" s="22">
        <f t="shared" si="1"/>
        <v>69.635060428187515</v>
      </c>
      <c r="E53" s="7">
        <v>278</v>
      </c>
      <c r="F53" s="7">
        <f t="shared" si="2"/>
        <v>2.368340466002663</v>
      </c>
      <c r="G53" s="22">
        <f t="shared" si="3"/>
        <v>99.877250214016073</v>
      </c>
      <c r="H53" s="7"/>
    </row>
    <row r="54" spans="1:8" ht="16" x14ac:dyDescent="0.2">
      <c r="A54" s="7">
        <v>53</v>
      </c>
      <c r="B54" s="7">
        <v>225</v>
      </c>
      <c r="C54" s="7">
        <f t="shared" si="0"/>
        <v>1.4222756297013539</v>
      </c>
      <c r="D54" s="22">
        <f t="shared" si="1"/>
        <v>79.953124761510509</v>
      </c>
      <c r="E54" s="7">
        <v>204</v>
      </c>
      <c r="F54" s="7">
        <f t="shared" si="2"/>
        <v>0.15030187109994886</v>
      </c>
      <c r="G54" s="22">
        <f t="shared" si="3"/>
        <v>53.165357405364922</v>
      </c>
      <c r="H54" s="7"/>
    </row>
    <row r="55" spans="1:8" ht="16" x14ac:dyDescent="0.2">
      <c r="A55" s="7">
        <v>54</v>
      </c>
      <c r="B55" s="7">
        <v>225</v>
      </c>
      <c r="C55" s="7">
        <f t="shared" si="0"/>
        <v>1.4222756297013539</v>
      </c>
      <c r="D55" s="22">
        <f t="shared" si="1"/>
        <v>79.953124761510509</v>
      </c>
      <c r="E55" s="7">
        <v>300</v>
      </c>
      <c r="F55" s="7">
        <f t="shared" si="2"/>
        <v>3.0277573455683346</v>
      </c>
      <c r="G55" s="22">
        <f t="shared" si="3"/>
        <v>113.76456969766912</v>
      </c>
      <c r="H55" s="7"/>
    </row>
    <row r="56" spans="1:8" ht="16" x14ac:dyDescent="0.2">
      <c r="A56" s="7">
        <v>55</v>
      </c>
      <c r="B56" s="7">
        <v>225</v>
      </c>
      <c r="C56" s="7">
        <f t="shared" si="0"/>
        <v>1.4222756297013539</v>
      </c>
      <c r="D56" s="22">
        <f t="shared" si="1"/>
        <v>79.953124761510509</v>
      </c>
      <c r="E56" s="7">
        <v>271</v>
      </c>
      <c r="F56" s="7">
        <f t="shared" si="2"/>
        <v>2.1585260043226766</v>
      </c>
      <c r="G56" s="22">
        <f t="shared" si="3"/>
        <v>95.458557651035562</v>
      </c>
      <c r="H56" s="7"/>
    </row>
    <row r="57" spans="1:8" ht="16" x14ac:dyDescent="0.2">
      <c r="A57" s="7">
        <v>56</v>
      </c>
      <c r="B57" s="7">
        <v>229</v>
      </c>
      <c r="C57" s="7">
        <f t="shared" si="0"/>
        <v>1.5855878223781978</v>
      </c>
      <c r="D57" s="22">
        <f t="shared" si="1"/>
        <v>83.392479539284835</v>
      </c>
      <c r="E57" s="7">
        <v>208</v>
      </c>
      <c r="F57" s="7">
        <f t="shared" si="2"/>
        <v>0.27019584920279827</v>
      </c>
      <c r="G57" s="22">
        <f t="shared" si="3"/>
        <v>55.690324584210934</v>
      </c>
      <c r="H57" s="7"/>
    </row>
    <row r="58" spans="1:8" ht="16" x14ac:dyDescent="0.2">
      <c r="A58" s="7">
        <v>57</v>
      </c>
      <c r="B58" s="7">
        <v>229</v>
      </c>
      <c r="C58" s="7">
        <f t="shared" si="0"/>
        <v>1.5855878223781978</v>
      </c>
      <c r="D58" s="22">
        <f t="shared" si="1"/>
        <v>83.392479539284835</v>
      </c>
      <c r="E58" s="7">
        <v>241</v>
      </c>
      <c r="F58" s="7">
        <f t="shared" si="2"/>
        <v>1.2593211685513059</v>
      </c>
      <c r="G58" s="22">
        <f t="shared" si="3"/>
        <v>76.521303809690494</v>
      </c>
      <c r="H58" s="7"/>
    </row>
    <row r="59" spans="1:8" ht="16" x14ac:dyDescent="0.2">
      <c r="A59" s="7">
        <v>58</v>
      </c>
      <c r="B59" s="7">
        <v>238</v>
      </c>
      <c r="C59" s="7">
        <f t="shared" si="0"/>
        <v>1.9530402559010966</v>
      </c>
      <c r="D59" s="22">
        <f t="shared" si="1"/>
        <v>91.131027789277084</v>
      </c>
      <c r="E59" s="7">
        <v>254</v>
      </c>
      <c r="F59" s="7">
        <f t="shared" si="2"/>
        <v>1.6489765973855663</v>
      </c>
      <c r="G59" s="22">
        <f t="shared" si="3"/>
        <v>84.727447140940029</v>
      </c>
      <c r="H59" s="7"/>
    </row>
    <row r="60" spans="1:8" ht="16" x14ac:dyDescent="0.2">
      <c r="A60" s="7">
        <v>59</v>
      </c>
      <c r="B60" s="7">
        <v>243</v>
      </c>
      <c r="C60" s="7">
        <f t="shared" si="0"/>
        <v>2.1571804967471513</v>
      </c>
      <c r="D60" s="22">
        <f t="shared" si="1"/>
        <v>95.430221261495007</v>
      </c>
      <c r="E60" s="7">
        <v>218</v>
      </c>
      <c r="F60" s="7">
        <f t="shared" si="2"/>
        <v>0.56993079445992179</v>
      </c>
      <c r="G60" s="22">
        <f t="shared" si="3"/>
        <v>62.00274253132595</v>
      </c>
      <c r="H60" s="7"/>
    </row>
    <row r="61" spans="1:8" ht="16" x14ac:dyDescent="0.2">
      <c r="A61" s="7">
        <v>60</v>
      </c>
      <c r="B61" s="7">
        <v>128</v>
      </c>
      <c r="C61" s="7">
        <f t="shared" si="0"/>
        <v>-2.5380450427121106</v>
      </c>
      <c r="D61" s="22">
        <f t="shared" si="1"/>
        <v>-3.4512285995170444</v>
      </c>
      <c r="E61" s="7">
        <v>138</v>
      </c>
      <c r="F61" s="7">
        <f t="shared" si="2"/>
        <v>-1.8279487675970663</v>
      </c>
      <c r="G61" s="22">
        <f t="shared" si="3"/>
        <v>11.503398954405789</v>
      </c>
      <c r="H61" s="7"/>
    </row>
    <row r="62" spans="1:8" ht="16" x14ac:dyDescent="0.2">
      <c r="A62" s="7">
        <v>61</v>
      </c>
      <c r="B62" s="7">
        <v>151</v>
      </c>
      <c r="C62" s="7">
        <f t="shared" si="0"/>
        <v>-1.5989999348202582</v>
      </c>
      <c r="D62" s="22">
        <f t="shared" si="1"/>
        <v>16.325061372685369</v>
      </c>
      <c r="E62" s="7">
        <v>192</v>
      </c>
      <c r="F62" s="7">
        <f t="shared" si="2"/>
        <v>-0.20938006320859934</v>
      </c>
      <c r="G62" s="22">
        <f t="shared" si="3"/>
        <v>45.590455868826901</v>
      </c>
      <c r="H62" s="7"/>
    </row>
    <row r="63" spans="1:8" ht="16" x14ac:dyDescent="0.2">
      <c r="A63" s="7">
        <v>62</v>
      </c>
      <c r="B63" s="7">
        <v>157</v>
      </c>
      <c r="C63" s="7">
        <f t="shared" si="0"/>
        <v>-1.3540316458049924</v>
      </c>
      <c r="D63" s="22">
        <f t="shared" si="1"/>
        <v>21.484093539346862</v>
      </c>
      <c r="E63" s="7">
        <v>212</v>
      </c>
      <c r="F63" s="7">
        <f t="shared" si="2"/>
        <v>0.39008982730564767</v>
      </c>
      <c r="G63" s="22">
        <f t="shared" si="3"/>
        <v>58.215291763056939</v>
      </c>
      <c r="H63" s="7"/>
    </row>
    <row r="64" spans="1:8" ht="16" x14ac:dyDescent="0.2">
      <c r="A64" s="7">
        <v>63</v>
      </c>
      <c r="B64" s="7">
        <v>157</v>
      </c>
      <c r="C64" s="7">
        <f t="shared" si="0"/>
        <v>-1.3540316458049924</v>
      </c>
      <c r="D64" s="22">
        <f t="shared" si="1"/>
        <v>21.484093539346862</v>
      </c>
      <c r="E64" s="7">
        <v>165</v>
      </c>
      <c r="F64" s="7">
        <f t="shared" si="2"/>
        <v>-1.0186644154028328</v>
      </c>
      <c r="G64" s="22">
        <f t="shared" si="3"/>
        <v>28.546927411616341</v>
      </c>
      <c r="H64" s="7"/>
    </row>
    <row r="65" spans="1:8" ht="16" x14ac:dyDescent="0.2">
      <c r="A65" s="7">
        <v>64</v>
      </c>
      <c r="B65" s="7">
        <v>157</v>
      </c>
      <c r="C65" s="7">
        <f t="shared" si="0"/>
        <v>-1.3540316458049924</v>
      </c>
      <c r="D65" s="22">
        <f t="shared" si="1"/>
        <v>21.484093539346862</v>
      </c>
      <c r="E65" s="7">
        <v>192</v>
      </c>
      <c r="F65" s="7">
        <f t="shared" si="2"/>
        <v>-0.20938006320859934</v>
      </c>
      <c r="G65" s="22">
        <f t="shared" si="3"/>
        <v>45.590455868826901</v>
      </c>
      <c r="H65" s="7"/>
    </row>
    <row r="66" spans="1:8" ht="16" x14ac:dyDescent="0.2">
      <c r="A66" s="7">
        <v>65</v>
      </c>
      <c r="B66" s="7">
        <v>160</v>
      </c>
      <c r="C66" s="7">
        <f t="shared" si="0"/>
        <v>-1.2315475012973593</v>
      </c>
      <c r="D66" s="22">
        <f t="shared" si="1"/>
        <v>24.063609622677614</v>
      </c>
      <c r="E66" s="7">
        <v>153</v>
      </c>
      <c r="F66" s="7">
        <f t="shared" si="2"/>
        <v>-1.378346349711381</v>
      </c>
      <c r="G66" s="22">
        <f t="shared" si="3"/>
        <v>20.972025875078316</v>
      </c>
      <c r="H66" s="7"/>
    </row>
    <row r="67" spans="1:8" ht="16" x14ac:dyDescent="0.2">
      <c r="A67" s="7">
        <v>66</v>
      </c>
      <c r="B67" s="7">
        <v>160</v>
      </c>
      <c r="C67" s="7">
        <f t="shared" ref="C67:C130" si="4">STANDARDIZE(B67,B$209,B$210)</f>
        <v>-1.2315475012973593</v>
      </c>
      <c r="D67" s="22">
        <f t="shared" ref="D67:D130" si="5">C67*21.06+50</f>
        <v>24.063609622677614</v>
      </c>
      <c r="E67" s="7">
        <v>172</v>
      </c>
      <c r="F67" s="7">
        <f t="shared" ref="F67:F130" si="6">STANDARDIZE(E67,E$209,E$210)</f>
        <v>-0.8088499537228464</v>
      </c>
      <c r="G67" s="22">
        <f t="shared" ref="G67:G130" si="7">F67*21.06+50</f>
        <v>32.965619974596855</v>
      </c>
      <c r="H67" s="7"/>
    </row>
    <row r="68" spans="1:8" ht="16" x14ac:dyDescent="0.2">
      <c r="A68" s="7">
        <v>67</v>
      </c>
      <c r="B68" s="7">
        <v>163</v>
      </c>
      <c r="C68" s="7">
        <f t="shared" si="4"/>
        <v>-1.1090633567897266</v>
      </c>
      <c r="D68" s="22">
        <f t="shared" si="5"/>
        <v>26.643125706008359</v>
      </c>
      <c r="E68" s="7">
        <v>209</v>
      </c>
      <c r="F68" s="7">
        <f t="shared" si="6"/>
        <v>0.30016934372851062</v>
      </c>
      <c r="G68" s="22">
        <f t="shared" si="7"/>
        <v>56.321566378922434</v>
      </c>
      <c r="H68" s="7"/>
    </row>
    <row r="69" spans="1:8" ht="16" x14ac:dyDescent="0.2">
      <c r="A69" s="7">
        <v>68</v>
      </c>
      <c r="B69" s="7">
        <v>163</v>
      </c>
      <c r="C69" s="7">
        <f t="shared" si="4"/>
        <v>-1.1090633567897266</v>
      </c>
      <c r="D69" s="22">
        <f t="shared" si="5"/>
        <v>26.643125706008359</v>
      </c>
      <c r="E69" s="7">
        <v>165</v>
      </c>
      <c r="F69" s="7">
        <f t="shared" si="6"/>
        <v>-1.0186644154028328</v>
      </c>
      <c r="G69" s="22">
        <f t="shared" si="7"/>
        <v>28.546927411616341</v>
      </c>
      <c r="H69" s="7"/>
    </row>
    <row r="70" spans="1:8" ht="16" x14ac:dyDescent="0.2">
      <c r="A70" s="7">
        <v>69</v>
      </c>
      <c r="B70" s="7">
        <v>163</v>
      </c>
      <c r="C70" s="7">
        <f t="shared" si="4"/>
        <v>-1.1090633567897266</v>
      </c>
      <c r="D70" s="22">
        <f t="shared" si="5"/>
        <v>26.643125706008359</v>
      </c>
      <c r="E70" s="7">
        <v>176</v>
      </c>
      <c r="F70" s="7">
        <f t="shared" si="6"/>
        <v>-0.688955975619997</v>
      </c>
      <c r="G70" s="22">
        <f t="shared" si="7"/>
        <v>35.49058715344286</v>
      </c>
      <c r="H70" s="7"/>
    </row>
    <row r="71" spans="1:8" ht="16" x14ac:dyDescent="0.2">
      <c r="A71" s="7">
        <v>70</v>
      </c>
      <c r="B71" s="7">
        <v>163</v>
      </c>
      <c r="C71" s="7">
        <f t="shared" si="4"/>
        <v>-1.1090633567897266</v>
      </c>
      <c r="D71" s="22">
        <f t="shared" si="5"/>
        <v>26.643125706008359</v>
      </c>
      <c r="E71" s="7">
        <v>245</v>
      </c>
      <c r="F71" s="7">
        <f t="shared" si="6"/>
        <v>1.3792151466541553</v>
      </c>
      <c r="G71" s="22">
        <f t="shared" si="7"/>
        <v>79.046270988536506</v>
      </c>
      <c r="H71" s="7"/>
    </row>
    <row r="72" spans="1:8" ht="16" x14ac:dyDescent="0.2">
      <c r="A72" s="7">
        <v>71</v>
      </c>
      <c r="B72" s="7">
        <v>166</v>
      </c>
      <c r="C72" s="7">
        <f t="shared" si="4"/>
        <v>-0.98657921228209355</v>
      </c>
      <c r="D72" s="22">
        <f t="shared" si="5"/>
        <v>29.222641789339111</v>
      </c>
      <c r="E72" s="7">
        <v>209</v>
      </c>
      <c r="F72" s="7">
        <f t="shared" si="6"/>
        <v>0.30016934372851062</v>
      </c>
      <c r="G72" s="22">
        <f t="shared" si="7"/>
        <v>56.321566378922434</v>
      </c>
      <c r="H72" s="7"/>
    </row>
    <row r="73" spans="1:8" ht="16" x14ac:dyDescent="0.2">
      <c r="A73" s="7">
        <v>72</v>
      </c>
      <c r="B73" s="7">
        <v>166</v>
      </c>
      <c r="C73" s="7">
        <f t="shared" si="4"/>
        <v>-0.98657921228209355</v>
      </c>
      <c r="D73" s="22">
        <f t="shared" si="5"/>
        <v>29.222641789339111</v>
      </c>
      <c r="E73" s="7">
        <v>126</v>
      </c>
      <c r="F73" s="7">
        <f t="shared" si="6"/>
        <v>-2.1876307019056145</v>
      </c>
      <c r="G73" s="22">
        <f t="shared" si="7"/>
        <v>3.9284974178677601</v>
      </c>
      <c r="H73" s="7"/>
    </row>
    <row r="74" spans="1:8" ht="16" x14ac:dyDescent="0.2">
      <c r="A74" s="7">
        <v>73</v>
      </c>
      <c r="B74" s="7">
        <v>166</v>
      </c>
      <c r="C74" s="7">
        <f t="shared" si="4"/>
        <v>-0.98657921228209355</v>
      </c>
      <c r="D74" s="22">
        <f t="shared" si="5"/>
        <v>29.222641789339111</v>
      </c>
      <c r="E74" s="7">
        <v>189</v>
      </c>
      <c r="F74" s="7">
        <f t="shared" si="6"/>
        <v>-0.29930054678573642</v>
      </c>
      <c r="G74" s="22">
        <f t="shared" si="7"/>
        <v>43.696730484692395</v>
      </c>
      <c r="H74" s="7"/>
    </row>
    <row r="75" spans="1:8" ht="16" x14ac:dyDescent="0.2">
      <c r="A75" s="7">
        <v>74</v>
      </c>
      <c r="B75" s="7">
        <v>169</v>
      </c>
      <c r="C75" s="7">
        <f t="shared" si="4"/>
        <v>-0.86409506777446066</v>
      </c>
      <c r="D75" s="22">
        <f t="shared" si="5"/>
        <v>31.802157872669859</v>
      </c>
      <c r="E75" s="7">
        <v>179</v>
      </c>
      <c r="F75" s="7">
        <f t="shared" si="6"/>
        <v>-0.59903549204285989</v>
      </c>
      <c r="G75" s="22">
        <f t="shared" si="7"/>
        <v>37.384312537577372</v>
      </c>
      <c r="H75" s="7"/>
    </row>
    <row r="76" spans="1:8" ht="16" x14ac:dyDescent="0.2">
      <c r="A76" s="7">
        <v>75</v>
      </c>
      <c r="B76" s="7">
        <v>169</v>
      </c>
      <c r="C76" s="7">
        <f t="shared" si="4"/>
        <v>-0.86409506777446066</v>
      </c>
      <c r="D76" s="22">
        <f t="shared" si="5"/>
        <v>31.802157872669859</v>
      </c>
      <c r="E76" s="7">
        <v>237</v>
      </c>
      <c r="F76" s="7">
        <f t="shared" si="6"/>
        <v>1.1394271904484565</v>
      </c>
      <c r="G76" s="22">
        <f t="shared" si="7"/>
        <v>73.996336630844496</v>
      </c>
      <c r="H76" s="7"/>
    </row>
    <row r="77" spans="1:8" ht="16" x14ac:dyDescent="0.2">
      <c r="A77" s="7">
        <v>76</v>
      </c>
      <c r="B77" s="7">
        <v>172</v>
      </c>
      <c r="C77" s="7">
        <f t="shared" si="4"/>
        <v>-0.74161092326682776</v>
      </c>
      <c r="D77" s="22">
        <f t="shared" si="5"/>
        <v>34.381673956000611</v>
      </c>
      <c r="E77" s="7">
        <v>212</v>
      </c>
      <c r="F77" s="7">
        <f t="shared" si="6"/>
        <v>0.39008982730564767</v>
      </c>
      <c r="G77" s="22">
        <f t="shared" si="7"/>
        <v>58.215291763056939</v>
      </c>
      <c r="H77" s="7"/>
    </row>
    <row r="78" spans="1:8" ht="16" x14ac:dyDescent="0.2">
      <c r="A78" s="7">
        <v>77</v>
      </c>
      <c r="B78" s="7">
        <v>175</v>
      </c>
      <c r="C78" s="7">
        <f t="shared" si="4"/>
        <v>-0.61912677875919486</v>
      </c>
      <c r="D78" s="22">
        <f t="shared" si="5"/>
        <v>36.961190039331356</v>
      </c>
      <c r="E78" s="7">
        <v>196</v>
      </c>
      <c r="F78" s="7">
        <f t="shared" si="6"/>
        <v>-8.9486085105749943E-2</v>
      </c>
      <c r="G78" s="22">
        <f t="shared" si="7"/>
        <v>48.115423047672905</v>
      </c>
      <c r="H78" s="7"/>
    </row>
    <row r="79" spans="1:8" ht="16" x14ac:dyDescent="0.2">
      <c r="A79" s="7">
        <v>78</v>
      </c>
      <c r="B79" s="7">
        <v>175</v>
      </c>
      <c r="C79" s="7">
        <f t="shared" si="4"/>
        <v>-0.61912677875919486</v>
      </c>
      <c r="D79" s="22">
        <f t="shared" si="5"/>
        <v>36.961190039331356</v>
      </c>
      <c r="E79" s="7">
        <v>186</v>
      </c>
      <c r="F79" s="7">
        <f t="shared" si="6"/>
        <v>-0.38922103036287348</v>
      </c>
      <c r="G79" s="22">
        <f t="shared" si="7"/>
        <v>41.803005100557883</v>
      </c>
      <c r="H79" s="7"/>
    </row>
    <row r="80" spans="1:8" ht="16" x14ac:dyDescent="0.2">
      <c r="A80" s="7">
        <v>79</v>
      </c>
      <c r="B80" s="7">
        <v>175</v>
      </c>
      <c r="C80" s="7">
        <f t="shared" si="4"/>
        <v>-0.61912677875919486</v>
      </c>
      <c r="D80" s="22">
        <f t="shared" si="5"/>
        <v>36.961190039331356</v>
      </c>
      <c r="E80" s="7">
        <v>179</v>
      </c>
      <c r="F80" s="7">
        <f t="shared" si="6"/>
        <v>-0.59903549204285989</v>
      </c>
      <c r="G80" s="22">
        <f t="shared" si="7"/>
        <v>37.384312537577372</v>
      </c>
      <c r="H80" s="7"/>
    </row>
    <row r="81" spans="1:8" ht="16" x14ac:dyDescent="0.2">
      <c r="A81" s="7">
        <v>80</v>
      </c>
      <c r="B81" s="7">
        <v>178</v>
      </c>
      <c r="C81" s="7">
        <f t="shared" si="4"/>
        <v>-0.49664263425156191</v>
      </c>
      <c r="D81" s="22">
        <f t="shared" si="5"/>
        <v>39.540706122662108</v>
      </c>
      <c r="E81" s="7">
        <v>176</v>
      </c>
      <c r="F81" s="7">
        <f t="shared" si="6"/>
        <v>-0.688955975619997</v>
      </c>
      <c r="G81" s="22">
        <f t="shared" si="7"/>
        <v>35.49058715344286</v>
      </c>
      <c r="H81" s="7"/>
    </row>
    <row r="82" spans="1:8" ht="16" x14ac:dyDescent="0.2">
      <c r="A82" s="7">
        <v>81</v>
      </c>
      <c r="B82" s="7">
        <v>178</v>
      </c>
      <c r="C82" s="7">
        <f t="shared" si="4"/>
        <v>-0.49664263425156191</v>
      </c>
      <c r="D82" s="22">
        <f t="shared" si="5"/>
        <v>39.540706122662108</v>
      </c>
      <c r="E82" s="7">
        <v>168</v>
      </c>
      <c r="F82" s="7">
        <f t="shared" si="6"/>
        <v>-0.92874393182569581</v>
      </c>
      <c r="G82" s="22">
        <f t="shared" si="7"/>
        <v>30.440652795750847</v>
      </c>
      <c r="H82" s="7"/>
    </row>
    <row r="83" spans="1:8" ht="16" x14ac:dyDescent="0.2">
      <c r="A83" s="7">
        <v>82</v>
      </c>
      <c r="B83" s="7">
        <v>178</v>
      </c>
      <c r="C83" s="7">
        <f t="shared" si="4"/>
        <v>-0.49664263425156191</v>
      </c>
      <c r="D83" s="22">
        <f t="shared" si="5"/>
        <v>39.540706122662108</v>
      </c>
      <c r="E83" s="7">
        <v>212</v>
      </c>
      <c r="F83" s="7">
        <f t="shared" si="6"/>
        <v>0.39008982730564767</v>
      </c>
      <c r="G83" s="22">
        <f t="shared" si="7"/>
        <v>58.215291763056939</v>
      </c>
      <c r="H83" s="7"/>
    </row>
    <row r="84" spans="1:8" ht="16" x14ac:dyDescent="0.2">
      <c r="A84" s="7">
        <v>83</v>
      </c>
      <c r="B84" s="7">
        <v>181</v>
      </c>
      <c r="C84" s="7">
        <f t="shared" si="4"/>
        <v>-0.37415848974392896</v>
      </c>
      <c r="D84" s="22">
        <f t="shared" si="5"/>
        <v>42.12022220599286</v>
      </c>
      <c r="E84" s="7">
        <v>186</v>
      </c>
      <c r="F84" s="7">
        <f t="shared" si="6"/>
        <v>-0.38922103036287348</v>
      </c>
      <c r="G84" s="22">
        <f t="shared" si="7"/>
        <v>41.803005100557883</v>
      </c>
      <c r="H84" s="7"/>
    </row>
    <row r="85" spans="1:8" ht="16" x14ac:dyDescent="0.2">
      <c r="A85" s="7">
        <v>84</v>
      </c>
      <c r="B85" s="7">
        <v>181</v>
      </c>
      <c r="C85" s="7">
        <f t="shared" si="4"/>
        <v>-0.37415848974392896</v>
      </c>
      <c r="D85" s="22">
        <f t="shared" si="5"/>
        <v>42.12022220599286</v>
      </c>
      <c r="E85" s="7">
        <v>196</v>
      </c>
      <c r="F85" s="7">
        <f t="shared" si="6"/>
        <v>-8.9486085105749943E-2</v>
      </c>
      <c r="G85" s="22">
        <f t="shared" si="7"/>
        <v>48.115423047672905</v>
      </c>
      <c r="H85" s="7"/>
    </row>
    <row r="86" spans="1:8" ht="16" x14ac:dyDescent="0.2">
      <c r="A86" s="7">
        <v>85</v>
      </c>
      <c r="B86" s="7">
        <v>181</v>
      </c>
      <c r="C86" s="7">
        <f t="shared" si="4"/>
        <v>-0.37415848974392896</v>
      </c>
      <c r="D86" s="22">
        <f t="shared" si="5"/>
        <v>42.12022220599286</v>
      </c>
      <c r="E86" s="7">
        <v>182</v>
      </c>
      <c r="F86" s="7">
        <f t="shared" si="6"/>
        <v>-0.50911500846572288</v>
      </c>
      <c r="G86" s="22">
        <f t="shared" si="7"/>
        <v>39.278037921711878</v>
      </c>
      <c r="H86" s="7"/>
    </row>
    <row r="87" spans="1:8" ht="16" x14ac:dyDescent="0.2">
      <c r="A87" s="7">
        <v>86</v>
      </c>
      <c r="B87" s="7">
        <v>181</v>
      </c>
      <c r="C87" s="7">
        <f t="shared" si="4"/>
        <v>-0.37415848974392896</v>
      </c>
      <c r="D87" s="22">
        <f t="shared" si="5"/>
        <v>42.12022220599286</v>
      </c>
      <c r="E87" s="7">
        <v>219</v>
      </c>
      <c r="F87" s="7">
        <f t="shared" si="6"/>
        <v>0.59990428898563419</v>
      </c>
      <c r="G87" s="22">
        <f t="shared" si="7"/>
        <v>62.633984326037456</v>
      </c>
      <c r="H87" s="7"/>
    </row>
    <row r="88" spans="1:8" ht="16" x14ac:dyDescent="0.2">
      <c r="A88" s="7">
        <v>87</v>
      </c>
      <c r="B88" s="7">
        <v>181</v>
      </c>
      <c r="C88" s="7">
        <f t="shared" si="4"/>
        <v>-0.37415848974392896</v>
      </c>
      <c r="D88" s="22">
        <f t="shared" si="5"/>
        <v>42.12022220599286</v>
      </c>
      <c r="E88" s="7">
        <v>219</v>
      </c>
      <c r="F88" s="7">
        <f t="shared" si="6"/>
        <v>0.59990428898563419</v>
      </c>
      <c r="G88" s="22">
        <f t="shared" si="7"/>
        <v>62.633984326037456</v>
      </c>
      <c r="H88" s="7"/>
    </row>
    <row r="89" spans="1:8" ht="16" x14ac:dyDescent="0.2">
      <c r="A89" s="7">
        <v>88</v>
      </c>
      <c r="B89" s="7">
        <v>184</v>
      </c>
      <c r="C89" s="7">
        <f t="shared" si="4"/>
        <v>-0.25167434523629606</v>
      </c>
      <c r="D89" s="22">
        <f t="shared" si="5"/>
        <v>44.699738289323605</v>
      </c>
      <c r="E89" s="7">
        <v>245</v>
      </c>
      <c r="F89" s="7">
        <f t="shared" si="6"/>
        <v>1.3792151466541553</v>
      </c>
      <c r="G89" s="22">
        <f t="shared" si="7"/>
        <v>79.046270988536506</v>
      </c>
      <c r="H89" s="7"/>
    </row>
    <row r="90" spans="1:8" ht="16" x14ac:dyDescent="0.2">
      <c r="A90" s="7">
        <v>89</v>
      </c>
      <c r="B90" s="7">
        <v>184</v>
      </c>
      <c r="C90" s="7">
        <f t="shared" si="4"/>
        <v>-0.25167434523629606</v>
      </c>
      <c r="D90" s="22">
        <f t="shared" si="5"/>
        <v>44.699738289323605</v>
      </c>
      <c r="E90" s="7">
        <v>143</v>
      </c>
      <c r="F90" s="7">
        <f t="shared" si="6"/>
        <v>-1.6780812949685047</v>
      </c>
      <c r="G90" s="22">
        <f t="shared" si="7"/>
        <v>14.659607927963293</v>
      </c>
      <c r="H90" s="7"/>
    </row>
    <row r="91" spans="1:8" ht="16" x14ac:dyDescent="0.2">
      <c r="A91" s="7">
        <v>90</v>
      </c>
      <c r="B91" s="7">
        <v>184</v>
      </c>
      <c r="C91" s="7">
        <f t="shared" si="4"/>
        <v>-0.25167434523629606</v>
      </c>
      <c r="D91" s="22">
        <f t="shared" si="5"/>
        <v>44.699738289323605</v>
      </c>
      <c r="E91" s="7">
        <v>126</v>
      </c>
      <c r="F91" s="7">
        <f t="shared" si="6"/>
        <v>-2.1876307019056145</v>
      </c>
      <c r="G91" s="22">
        <f t="shared" si="7"/>
        <v>3.9284974178677601</v>
      </c>
      <c r="H91" s="7"/>
    </row>
    <row r="92" spans="1:8" ht="16" x14ac:dyDescent="0.2">
      <c r="A92" s="7">
        <v>91</v>
      </c>
      <c r="B92" s="7">
        <v>184</v>
      </c>
      <c r="C92" s="7">
        <f t="shared" si="4"/>
        <v>-0.25167434523629606</v>
      </c>
      <c r="D92" s="22">
        <f t="shared" si="5"/>
        <v>44.699738289323605</v>
      </c>
      <c r="E92" s="7">
        <v>241</v>
      </c>
      <c r="F92" s="7">
        <f t="shared" si="6"/>
        <v>1.2593211685513059</v>
      </c>
      <c r="G92" s="22">
        <f t="shared" si="7"/>
        <v>76.521303809690494</v>
      </c>
      <c r="H92" s="7"/>
    </row>
    <row r="93" spans="1:8" ht="16" x14ac:dyDescent="0.2">
      <c r="A93" s="7">
        <v>92</v>
      </c>
      <c r="B93" s="7">
        <v>187</v>
      </c>
      <c r="C93" s="7">
        <f t="shared" si="4"/>
        <v>-0.12919020072866313</v>
      </c>
      <c r="D93" s="22">
        <f t="shared" si="5"/>
        <v>47.279254372654357</v>
      </c>
      <c r="E93" s="7">
        <v>186</v>
      </c>
      <c r="F93" s="7">
        <f t="shared" si="6"/>
        <v>-0.38922103036287348</v>
      </c>
      <c r="G93" s="22">
        <f t="shared" si="7"/>
        <v>41.803005100557883</v>
      </c>
      <c r="H93" s="7"/>
    </row>
    <row r="94" spans="1:8" ht="16" x14ac:dyDescent="0.2">
      <c r="A94" s="7">
        <v>93</v>
      </c>
      <c r="B94" s="7">
        <v>187</v>
      </c>
      <c r="C94" s="7">
        <f t="shared" si="4"/>
        <v>-0.12919020072866313</v>
      </c>
      <c r="D94" s="22">
        <f t="shared" si="5"/>
        <v>47.279254372654357</v>
      </c>
      <c r="E94" s="7">
        <v>212</v>
      </c>
      <c r="F94" s="7">
        <f t="shared" si="6"/>
        <v>0.39008982730564767</v>
      </c>
      <c r="G94" s="22">
        <f t="shared" si="7"/>
        <v>58.215291763056939</v>
      </c>
      <c r="H94" s="7"/>
    </row>
    <row r="95" spans="1:8" ht="16" x14ac:dyDescent="0.2">
      <c r="A95" s="7">
        <v>94</v>
      </c>
      <c r="B95" s="7">
        <v>190</v>
      </c>
      <c r="C95" s="7">
        <f t="shared" si="4"/>
        <v>-6.7060562210302143E-3</v>
      </c>
      <c r="D95" s="22">
        <f t="shared" si="5"/>
        <v>49.858770455985102</v>
      </c>
      <c r="E95" s="7">
        <v>219</v>
      </c>
      <c r="F95" s="7">
        <f t="shared" si="6"/>
        <v>0.59990428898563419</v>
      </c>
      <c r="G95" s="22">
        <f t="shared" si="7"/>
        <v>62.633984326037456</v>
      </c>
      <c r="H95" s="7"/>
    </row>
    <row r="96" spans="1:8" ht="16" x14ac:dyDescent="0.2">
      <c r="A96" s="7">
        <v>95</v>
      </c>
      <c r="B96" s="7">
        <v>196</v>
      </c>
      <c r="C96" s="7">
        <f t="shared" si="4"/>
        <v>0.23826223279423564</v>
      </c>
      <c r="D96" s="22">
        <f t="shared" si="5"/>
        <v>55.017802622646599</v>
      </c>
      <c r="E96" s="7">
        <v>186</v>
      </c>
      <c r="F96" s="7">
        <f t="shared" si="6"/>
        <v>-0.38922103036287348</v>
      </c>
      <c r="G96" s="22">
        <f t="shared" si="7"/>
        <v>41.803005100557883</v>
      </c>
      <c r="H96" s="7"/>
    </row>
    <row r="97" spans="1:8" ht="16" x14ac:dyDescent="0.2">
      <c r="A97" s="7">
        <v>96</v>
      </c>
      <c r="B97" s="7">
        <v>196</v>
      </c>
      <c r="C97" s="7">
        <f t="shared" si="4"/>
        <v>0.23826223279423564</v>
      </c>
      <c r="D97" s="22">
        <f t="shared" si="5"/>
        <v>55.017802622646599</v>
      </c>
      <c r="E97" s="7">
        <v>200</v>
      </c>
      <c r="F97" s="7">
        <f t="shared" si="6"/>
        <v>3.0407892997099461E-2</v>
      </c>
      <c r="G97" s="22">
        <f t="shared" si="7"/>
        <v>50.640390226518917</v>
      </c>
      <c r="H97" s="7"/>
    </row>
    <row r="98" spans="1:8" ht="16" x14ac:dyDescent="0.2">
      <c r="A98" s="7">
        <v>97</v>
      </c>
      <c r="B98" s="7">
        <v>196</v>
      </c>
      <c r="C98" s="7">
        <f t="shared" si="4"/>
        <v>0.23826223279423564</v>
      </c>
      <c r="D98" s="22">
        <f t="shared" si="5"/>
        <v>55.017802622646599</v>
      </c>
      <c r="E98" s="7">
        <v>212</v>
      </c>
      <c r="F98" s="7">
        <f t="shared" si="6"/>
        <v>0.39008982730564767</v>
      </c>
      <c r="G98" s="22">
        <f t="shared" si="7"/>
        <v>58.215291763056939</v>
      </c>
      <c r="H98" s="7"/>
    </row>
    <row r="99" spans="1:8" ht="16" x14ac:dyDescent="0.2">
      <c r="A99" s="7">
        <v>98</v>
      </c>
      <c r="B99" s="7">
        <v>196</v>
      </c>
      <c r="C99" s="7">
        <f t="shared" si="4"/>
        <v>0.23826223279423564</v>
      </c>
      <c r="D99" s="22">
        <f t="shared" si="5"/>
        <v>55.017802622646599</v>
      </c>
      <c r="E99" s="7">
        <v>253</v>
      </c>
      <c r="F99" s="7">
        <f t="shared" si="6"/>
        <v>1.6190031028598542</v>
      </c>
      <c r="G99" s="22">
        <f t="shared" si="7"/>
        <v>84.09620534622853</v>
      </c>
      <c r="H99" s="7"/>
    </row>
    <row r="100" spans="1:8" ht="16" x14ac:dyDescent="0.2">
      <c r="A100" s="7">
        <v>99</v>
      </c>
      <c r="B100" s="7">
        <v>200</v>
      </c>
      <c r="C100" s="7">
        <f t="shared" si="4"/>
        <v>0.40157442547107952</v>
      </c>
      <c r="D100" s="22">
        <f t="shared" si="5"/>
        <v>58.457157400420932</v>
      </c>
      <c r="E100" s="7">
        <v>253</v>
      </c>
      <c r="F100" s="7">
        <f t="shared" si="6"/>
        <v>1.6190031028598542</v>
      </c>
      <c r="G100" s="22">
        <f t="shared" si="7"/>
        <v>84.09620534622853</v>
      </c>
      <c r="H100" s="7"/>
    </row>
    <row r="101" spans="1:8" ht="16" x14ac:dyDescent="0.2">
      <c r="A101" s="7">
        <v>100</v>
      </c>
      <c r="B101" s="7">
        <v>202</v>
      </c>
      <c r="C101" s="7">
        <f t="shared" si="4"/>
        <v>0.48323052180950149</v>
      </c>
      <c r="D101" s="22">
        <f t="shared" si="5"/>
        <v>60.176834789308103</v>
      </c>
      <c r="E101" s="7">
        <v>189</v>
      </c>
      <c r="F101" s="7">
        <f t="shared" si="6"/>
        <v>-0.29930054678573642</v>
      </c>
      <c r="G101" s="22">
        <f t="shared" si="7"/>
        <v>43.696730484692395</v>
      </c>
      <c r="H101" s="7"/>
    </row>
    <row r="102" spans="1:8" ht="16" x14ac:dyDescent="0.2">
      <c r="A102" s="7">
        <v>101</v>
      </c>
      <c r="B102" s="7">
        <v>202</v>
      </c>
      <c r="C102" s="7">
        <f t="shared" si="4"/>
        <v>0.48323052180950149</v>
      </c>
      <c r="D102" s="22">
        <f t="shared" si="5"/>
        <v>60.176834789308103</v>
      </c>
      <c r="E102" s="7">
        <v>205</v>
      </c>
      <c r="F102" s="7">
        <f t="shared" si="6"/>
        <v>0.18027536562566121</v>
      </c>
      <c r="G102" s="22">
        <f t="shared" si="7"/>
        <v>53.796599200076422</v>
      </c>
      <c r="H102" s="7"/>
    </row>
    <row r="103" spans="1:8" ht="16" x14ac:dyDescent="0.2">
      <c r="A103" s="7">
        <v>102</v>
      </c>
      <c r="B103" s="7">
        <v>202</v>
      </c>
      <c r="C103" s="7">
        <f t="shared" si="4"/>
        <v>0.48323052180950149</v>
      </c>
      <c r="D103" s="22">
        <f t="shared" si="5"/>
        <v>60.176834789308103</v>
      </c>
      <c r="E103" s="7">
        <v>189</v>
      </c>
      <c r="F103" s="7">
        <f t="shared" si="6"/>
        <v>-0.29930054678573642</v>
      </c>
      <c r="G103" s="22">
        <f t="shared" si="7"/>
        <v>43.696730484692395</v>
      </c>
      <c r="H103" s="7"/>
    </row>
    <row r="104" spans="1:8" ht="16" x14ac:dyDescent="0.2">
      <c r="A104" s="7">
        <v>103</v>
      </c>
      <c r="B104" s="7">
        <v>205</v>
      </c>
      <c r="C104" s="7">
        <f t="shared" si="4"/>
        <v>0.60571466631713444</v>
      </c>
      <c r="D104" s="22">
        <f t="shared" si="5"/>
        <v>62.756350872638848</v>
      </c>
      <c r="E104" s="7">
        <v>186</v>
      </c>
      <c r="F104" s="7">
        <f t="shared" si="6"/>
        <v>-0.38922103036287348</v>
      </c>
      <c r="G104" s="22">
        <f t="shared" si="7"/>
        <v>41.803005100557883</v>
      </c>
      <c r="H104" s="7"/>
    </row>
    <row r="105" spans="1:8" ht="16" x14ac:dyDescent="0.2">
      <c r="A105" s="7">
        <v>104</v>
      </c>
      <c r="B105" s="7">
        <v>208</v>
      </c>
      <c r="C105" s="7">
        <f t="shared" si="4"/>
        <v>0.72819881082476734</v>
      </c>
      <c r="D105" s="22">
        <f t="shared" si="5"/>
        <v>65.335866955969607</v>
      </c>
      <c r="E105" s="7">
        <v>229</v>
      </c>
      <c r="F105" s="7">
        <f t="shared" si="6"/>
        <v>0.8996392342427576</v>
      </c>
      <c r="G105" s="22">
        <f t="shared" si="7"/>
        <v>68.946402273152472</v>
      </c>
      <c r="H105" s="7"/>
    </row>
    <row r="106" spans="1:8" ht="16" x14ac:dyDescent="0.2">
      <c r="A106" s="7">
        <v>105</v>
      </c>
      <c r="B106" s="7">
        <v>208</v>
      </c>
      <c r="C106" s="7">
        <f t="shared" si="4"/>
        <v>0.72819881082476734</v>
      </c>
      <c r="D106" s="22">
        <f t="shared" si="5"/>
        <v>65.335866955969607</v>
      </c>
      <c r="E106" s="7">
        <v>250</v>
      </c>
      <c r="F106" s="7">
        <f t="shared" si="6"/>
        <v>1.5290826192827169</v>
      </c>
      <c r="G106" s="22">
        <f t="shared" si="7"/>
        <v>82.202479962094017</v>
      </c>
      <c r="H106" s="7"/>
    </row>
    <row r="107" spans="1:8" ht="16" x14ac:dyDescent="0.2">
      <c r="A107" s="7">
        <v>106</v>
      </c>
      <c r="B107" s="7">
        <v>211</v>
      </c>
      <c r="C107" s="7">
        <f t="shared" si="4"/>
        <v>0.85068295533240024</v>
      </c>
      <c r="D107" s="22">
        <f t="shared" si="5"/>
        <v>67.915383039300352</v>
      </c>
      <c r="E107" s="7">
        <v>258</v>
      </c>
      <c r="F107" s="7">
        <f t="shared" si="6"/>
        <v>1.7688705754884158</v>
      </c>
      <c r="G107" s="22">
        <f t="shared" si="7"/>
        <v>87.252414319786027</v>
      </c>
      <c r="H107" s="7"/>
    </row>
    <row r="108" spans="1:8" ht="16" x14ac:dyDescent="0.2">
      <c r="A108" s="7">
        <v>107</v>
      </c>
      <c r="B108" s="7">
        <v>214</v>
      </c>
      <c r="C108" s="7">
        <f t="shared" si="4"/>
        <v>0.97316709984003313</v>
      </c>
      <c r="D108" s="22">
        <f t="shared" si="5"/>
        <v>70.494899122631097</v>
      </c>
      <c r="E108" s="7">
        <v>241</v>
      </c>
      <c r="F108" s="7">
        <f t="shared" si="6"/>
        <v>1.2593211685513059</v>
      </c>
      <c r="G108" s="22">
        <f t="shared" si="7"/>
        <v>76.521303809690494</v>
      </c>
      <c r="H108" s="7"/>
    </row>
    <row r="109" spans="1:8" ht="16" x14ac:dyDescent="0.2">
      <c r="A109" s="7">
        <v>108</v>
      </c>
      <c r="B109" s="7">
        <v>214</v>
      </c>
      <c r="C109" s="7">
        <f t="shared" si="4"/>
        <v>0.97316709984003313</v>
      </c>
      <c r="D109" s="22">
        <f t="shared" si="5"/>
        <v>70.494899122631097</v>
      </c>
      <c r="E109" s="7">
        <v>209</v>
      </c>
      <c r="F109" s="7">
        <f t="shared" si="6"/>
        <v>0.30016934372851062</v>
      </c>
      <c r="G109" s="22">
        <f t="shared" si="7"/>
        <v>56.321566378922434</v>
      </c>
      <c r="H109" s="7"/>
    </row>
    <row r="110" spans="1:8" ht="16" x14ac:dyDescent="0.2">
      <c r="A110" s="7">
        <v>109</v>
      </c>
      <c r="B110" s="7">
        <v>217</v>
      </c>
      <c r="C110" s="7">
        <f t="shared" si="4"/>
        <v>1.095651244347666</v>
      </c>
      <c r="D110" s="22">
        <f t="shared" si="5"/>
        <v>73.074415205961841</v>
      </c>
      <c r="E110" s="7">
        <v>245</v>
      </c>
      <c r="F110" s="7">
        <f t="shared" si="6"/>
        <v>1.3792151466541553</v>
      </c>
      <c r="G110" s="22">
        <f t="shared" si="7"/>
        <v>79.046270988536506</v>
      </c>
      <c r="H110" s="7"/>
    </row>
    <row r="111" spans="1:8" ht="16" x14ac:dyDescent="0.2">
      <c r="A111" s="7">
        <v>110</v>
      </c>
      <c r="B111" s="7">
        <v>221</v>
      </c>
      <c r="C111" s="7">
        <f t="shared" si="4"/>
        <v>1.25896343702451</v>
      </c>
      <c r="D111" s="22">
        <f t="shared" si="5"/>
        <v>76.513769983736182</v>
      </c>
      <c r="E111" s="7">
        <v>268</v>
      </c>
      <c r="F111" s="7">
        <f t="shared" si="6"/>
        <v>2.0686055207455394</v>
      </c>
      <c r="G111" s="22">
        <f t="shared" si="7"/>
        <v>93.56483226690105</v>
      </c>
      <c r="H111" s="7"/>
    </row>
    <row r="112" spans="1:8" ht="16" x14ac:dyDescent="0.2">
      <c r="A112" s="7">
        <v>111</v>
      </c>
      <c r="B112" s="7">
        <v>224</v>
      </c>
      <c r="C112" s="7">
        <f t="shared" si="4"/>
        <v>1.381447581532143</v>
      </c>
      <c r="D112" s="22">
        <f t="shared" si="5"/>
        <v>79.093286067066927</v>
      </c>
      <c r="E112" s="7">
        <v>252</v>
      </c>
      <c r="F112" s="7">
        <f t="shared" si="6"/>
        <v>1.5890296083341418</v>
      </c>
      <c r="G112" s="22">
        <f t="shared" si="7"/>
        <v>83.46496355151703</v>
      </c>
      <c r="H112" s="7"/>
    </row>
    <row r="113" spans="1:8" ht="16" x14ac:dyDescent="0.2">
      <c r="A113" s="7">
        <v>112</v>
      </c>
      <c r="B113" s="7">
        <v>228</v>
      </c>
      <c r="C113" s="7">
        <f t="shared" si="4"/>
        <v>1.5447597742089869</v>
      </c>
      <c r="D113" s="22">
        <f t="shared" si="5"/>
        <v>82.532640844841268</v>
      </c>
      <c r="E113" s="7">
        <v>245</v>
      </c>
      <c r="F113" s="7">
        <f t="shared" si="6"/>
        <v>1.3792151466541553</v>
      </c>
      <c r="G113" s="22">
        <f t="shared" si="7"/>
        <v>79.046270988536506</v>
      </c>
      <c r="H113" s="7"/>
    </row>
    <row r="114" spans="1:8" ht="16" x14ac:dyDescent="0.2">
      <c r="A114" s="7">
        <v>113</v>
      </c>
      <c r="B114" s="7">
        <v>243</v>
      </c>
      <c r="C114" s="7">
        <f t="shared" si="4"/>
        <v>2.1571804967471513</v>
      </c>
      <c r="D114" s="22">
        <f t="shared" si="5"/>
        <v>95.430221261495007</v>
      </c>
      <c r="E114" s="7">
        <v>219</v>
      </c>
      <c r="F114" s="7">
        <f t="shared" si="6"/>
        <v>0.59990428898563419</v>
      </c>
      <c r="G114" s="22">
        <f t="shared" si="7"/>
        <v>62.633984326037456</v>
      </c>
      <c r="H114" s="7"/>
    </row>
    <row r="115" spans="1:8" ht="16" x14ac:dyDescent="0.2">
      <c r="A115" s="7">
        <v>114</v>
      </c>
      <c r="B115" s="7">
        <v>148</v>
      </c>
      <c r="C115" s="7">
        <f t="shared" si="4"/>
        <v>-1.7214840793278912</v>
      </c>
      <c r="D115" s="22">
        <f t="shared" si="5"/>
        <v>13.745545289354617</v>
      </c>
      <c r="E115" s="7">
        <v>172</v>
      </c>
      <c r="F115" s="7">
        <f t="shared" si="6"/>
        <v>-0.8088499537228464</v>
      </c>
      <c r="G115" s="22">
        <f t="shared" si="7"/>
        <v>32.965619974596855</v>
      </c>
      <c r="H115" s="7"/>
    </row>
    <row r="116" spans="1:8" ht="16" x14ac:dyDescent="0.2">
      <c r="A116" s="7">
        <v>115</v>
      </c>
      <c r="B116" s="7">
        <v>148</v>
      </c>
      <c r="C116" s="7">
        <f t="shared" si="4"/>
        <v>-1.7214840793278912</v>
      </c>
      <c r="D116" s="22">
        <f t="shared" si="5"/>
        <v>13.745545289354617</v>
      </c>
      <c r="E116" s="7">
        <v>182</v>
      </c>
      <c r="F116" s="7">
        <f t="shared" si="6"/>
        <v>-0.50911500846572288</v>
      </c>
      <c r="G116" s="22">
        <f t="shared" si="7"/>
        <v>39.278037921711878</v>
      </c>
      <c r="H116" s="7"/>
    </row>
    <row r="117" spans="1:8" ht="16" x14ac:dyDescent="0.2">
      <c r="A117" s="7">
        <v>116</v>
      </c>
      <c r="B117" s="7">
        <v>156</v>
      </c>
      <c r="C117" s="7">
        <f t="shared" si="4"/>
        <v>-1.3948596939742033</v>
      </c>
      <c r="D117" s="22">
        <f t="shared" si="5"/>
        <v>20.62425484490328</v>
      </c>
      <c r="E117" s="7">
        <v>160</v>
      </c>
      <c r="F117" s="7">
        <f t="shared" si="6"/>
        <v>-1.1685318880313946</v>
      </c>
      <c r="G117" s="22">
        <f t="shared" si="7"/>
        <v>25.39071843805883</v>
      </c>
      <c r="H117" s="7"/>
    </row>
    <row r="118" spans="1:8" ht="16" x14ac:dyDescent="0.2">
      <c r="A118" s="7">
        <v>117</v>
      </c>
      <c r="B118" s="7">
        <v>162</v>
      </c>
      <c r="C118" s="7">
        <f t="shared" si="4"/>
        <v>-1.1498914049589375</v>
      </c>
      <c r="D118" s="22">
        <f t="shared" si="5"/>
        <v>25.783287011564777</v>
      </c>
      <c r="E118" s="7">
        <v>172</v>
      </c>
      <c r="F118" s="7">
        <f t="shared" si="6"/>
        <v>-0.8088499537228464</v>
      </c>
      <c r="G118" s="22">
        <f t="shared" si="7"/>
        <v>32.965619974596855</v>
      </c>
      <c r="H118" s="7"/>
    </row>
    <row r="119" spans="1:8" ht="16" x14ac:dyDescent="0.2">
      <c r="A119" s="7">
        <v>118</v>
      </c>
      <c r="B119" s="7">
        <v>168</v>
      </c>
      <c r="C119" s="7">
        <f t="shared" si="4"/>
        <v>-0.9049231159436717</v>
      </c>
      <c r="D119" s="22">
        <f t="shared" si="5"/>
        <v>30.942319178226274</v>
      </c>
      <c r="E119" s="7">
        <v>156</v>
      </c>
      <c r="F119" s="7">
        <f t="shared" si="6"/>
        <v>-1.288425866134244</v>
      </c>
      <c r="G119" s="22">
        <f t="shared" si="7"/>
        <v>22.865751259212821</v>
      </c>
      <c r="H119" s="7"/>
    </row>
    <row r="120" spans="1:8" ht="16" x14ac:dyDescent="0.2">
      <c r="A120" s="7">
        <v>119</v>
      </c>
      <c r="B120" s="7">
        <v>169</v>
      </c>
      <c r="C120" s="7">
        <f t="shared" si="4"/>
        <v>-0.86409506777446066</v>
      </c>
      <c r="D120" s="22">
        <f t="shared" si="5"/>
        <v>31.802157872669859</v>
      </c>
      <c r="E120" s="7">
        <v>172</v>
      </c>
      <c r="F120" s="7">
        <f t="shared" si="6"/>
        <v>-0.8088499537228464</v>
      </c>
      <c r="G120" s="22">
        <f t="shared" si="7"/>
        <v>32.965619974596855</v>
      </c>
      <c r="H120" s="7"/>
    </row>
    <row r="121" spans="1:8" ht="16" x14ac:dyDescent="0.2">
      <c r="A121" s="7">
        <v>120</v>
      </c>
      <c r="B121" s="7">
        <v>169</v>
      </c>
      <c r="C121" s="7">
        <f t="shared" si="4"/>
        <v>-0.86409506777446066</v>
      </c>
      <c r="D121" s="22">
        <f t="shared" si="5"/>
        <v>31.802157872669859</v>
      </c>
      <c r="E121" s="7">
        <v>200</v>
      </c>
      <c r="F121" s="7">
        <f t="shared" si="6"/>
        <v>3.0407892997099461E-2</v>
      </c>
      <c r="G121" s="22">
        <f t="shared" si="7"/>
        <v>50.640390226518917</v>
      </c>
      <c r="H121" s="7"/>
    </row>
    <row r="122" spans="1:8" ht="16" x14ac:dyDescent="0.2">
      <c r="A122" s="7">
        <v>121</v>
      </c>
      <c r="B122" s="7">
        <v>171</v>
      </c>
      <c r="C122" s="7">
        <f t="shared" si="4"/>
        <v>-0.78243897143603869</v>
      </c>
      <c r="D122" s="22">
        <f t="shared" si="5"/>
        <v>33.52183526155703</v>
      </c>
      <c r="E122" s="7">
        <v>182</v>
      </c>
      <c r="F122" s="7">
        <f t="shared" si="6"/>
        <v>-0.50911500846572288</v>
      </c>
      <c r="G122" s="22">
        <f t="shared" si="7"/>
        <v>39.278037921711878</v>
      </c>
      <c r="H122" s="7"/>
    </row>
    <row r="123" spans="1:8" ht="16" x14ac:dyDescent="0.2">
      <c r="A123" s="7">
        <v>122</v>
      </c>
      <c r="B123" s="7">
        <v>171</v>
      </c>
      <c r="C123" s="7">
        <f t="shared" si="4"/>
        <v>-0.78243897143603869</v>
      </c>
      <c r="D123" s="22">
        <f t="shared" si="5"/>
        <v>33.52183526155703</v>
      </c>
      <c r="E123" s="7">
        <v>206</v>
      </c>
      <c r="F123" s="7">
        <f t="shared" si="6"/>
        <v>0.21024886015137356</v>
      </c>
      <c r="G123" s="22">
        <f t="shared" si="7"/>
        <v>54.427840994787928</v>
      </c>
      <c r="H123" s="7"/>
    </row>
    <row r="124" spans="1:8" ht="16" x14ac:dyDescent="0.2">
      <c r="A124" s="7">
        <v>123</v>
      </c>
      <c r="B124" s="7">
        <v>173</v>
      </c>
      <c r="C124" s="7">
        <f t="shared" si="4"/>
        <v>-0.70078287509761672</v>
      </c>
      <c r="D124" s="22">
        <f t="shared" si="5"/>
        <v>35.241512650444193</v>
      </c>
      <c r="E124" s="7">
        <v>200</v>
      </c>
      <c r="F124" s="7">
        <f t="shared" si="6"/>
        <v>3.0407892997099461E-2</v>
      </c>
      <c r="G124" s="22">
        <f t="shared" si="7"/>
        <v>50.640390226518917</v>
      </c>
      <c r="H124" s="7"/>
    </row>
    <row r="125" spans="1:8" ht="16" x14ac:dyDescent="0.2">
      <c r="A125" s="7">
        <v>124</v>
      </c>
      <c r="B125" s="7">
        <v>173</v>
      </c>
      <c r="C125" s="7">
        <f t="shared" si="4"/>
        <v>-0.70078287509761672</v>
      </c>
      <c r="D125" s="22">
        <f t="shared" si="5"/>
        <v>35.241512650444193</v>
      </c>
      <c r="E125" s="7">
        <v>206</v>
      </c>
      <c r="F125" s="7">
        <f t="shared" si="6"/>
        <v>0.21024886015137356</v>
      </c>
      <c r="G125" s="22">
        <f t="shared" si="7"/>
        <v>54.427840994787928</v>
      </c>
      <c r="H125" s="7"/>
    </row>
    <row r="126" spans="1:8" ht="16" x14ac:dyDescent="0.2">
      <c r="A126" s="7">
        <v>125</v>
      </c>
      <c r="B126" s="7">
        <v>174</v>
      </c>
      <c r="C126" s="7">
        <f t="shared" si="4"/>
        <v>-0.65995482692840579</v>
      </c>
      <c r="D126" s="22">
        <f t="shared" si="5"/>
        <v>36.101351344887775</v>
      </c>
      <c r="E126" s="7">
        <v>142</v>
      </c>
      <c r="F126" s="7">
        <f t="shared" si="6"/>
        <v>-1.7080547894942169</v>
      </c>
      <c r="G126" s="22">
        <f t="shared" si="7"/>
        <v>14.028366133251794</v>
      </c>
      <c r="H126" s="7"/>
    </row>
    <row r="127" spans="1:8" ht="16" x14ac:dyDescent="0.2">
      <c r="A127" s="7">
        <v>126</v>
      </c>
      <c r="B127" s="7">
        <v>175</v>
      </c>
      <c r="C127" s="7">
        <f t="shared" si="4"/>
        <v>-0.61912677875919486</v>
      </c>
      <c r="D127" s="22">
        <f t="shared" si="5"/>
        <v>36.961190039331356</v>
      </c>
      <c r="E127" s="7">
        <v>175</v>
      </c>
      <c r="F127" s="7">
        <f t="shared" si="6"/>
        <v>-0.71892947014570929</v>
      </c>
      <c r="G127" s="22">
        <f t="shared" si="7"/>
        <v>34.85934535873136</v>
      </c>
      <c r="H127" s="7"/>
    </row>
    <row r="128" spans="1:8" ht="16" x14ac:dyDescent="0.2">
      <c r="A128" s="7">
        <v>127</v>
      </c>
      <c r="B128" s="7">
        <v>175</v>
      </c>
      <c r="C128" s="7">
        <f t="shared" si="4"/>
        <v>-0.61912677875919486</v>
      </c>
      <c r="D128" s="22">
        <f t="shared" si="5"/>
        <v>36.961190039331356</v>
      </c>
      <c r="E128" s="7">
        <v>156</v>
      </c>
      <c r="F128" s="7">
        <f t="shared" si="6"/>
        <v>-1.288425866134244</v>
      </c>
      <c r="G128" s="22">
        <f t="shared" si="7"/>
        <v>22.865751259212821</v>
      </c>
      <c r="H128" s="7"/>
    </row>
    <row r="129" spans="1:8" ht="16" x14ac:dyDescent="0.2">
      <c r="A129" s="7">
        <v>128</v>
      </c>
      <c r="B129" s="7">
        <v>175</v>
      </c>
      <c r="C129" s="7">
        <f t="shared" si="4"/>
        <v>-0.61912677875919486</v>
      </c>
      <c r="D129" s="22">
        <f t="shared" si="5"/>
        <v>36.961190039331356</v>
      </c>
      <c r="E129" s="7">
        <v>185</v>
      </c>
      <c r="F129" s="7">
        <f t="shared" si="6"/>
        <v>-0.41919452488858583</v>
      </c>
      <c r="G129" s="22">
        <f t="shared" si="7"/>
        <v>41.171763305846383</v>
      </c>
      <c r="H129" s="7"/>
    </row>
    <row r="130" spans="1:8" ht="16" x14ac:dyDescent="0.2">
      <c r="A130" s="7">
        <v>129</v>
      </c>
      <c r="B130" s="7">
        <v>175</v>
      </c>
      <c r="C130" s="7">
        <f t="shared" si="4"/>
        <v>-0.61912677875919486</v>
      </c>
      <c r="D130" s="22">
        <f t="shared" si="5"/>
        <v>36.961190039331356</v>
      </c>
      <c r="E130" s="7">
        <v>156</v>
      </c>
      <c r="F130" s="7">
        <f t="shared" si="6"/>
        <v>-1.288425866134244</v>
      </c>
      <c r="G130" s="22">
        <f t="shared" si="7"/>
        <v>22.865751259212821</v>
      </c>
      <c r="H130" s="7"/>
    </row>
    <row r="131" spans="1:8" ht="16" x14ac:dyDescent="0.2">
      <c r="A131" s="7">
        <v>130</v>
      </c>
      <c r="B131" s="7">
        <v>177</v>
      </c>
      <c r="C131" s="7">
        <f t="shared" ref="C131:C194" si="8">STANDARDIZE(B131,B$209,B$210)</f>
        <v>-0.53747068242077289</v>
      </c>
      <c r="D131" s="22">
        <f t="shared" ref="D131:D194" si="9">C131*21.06+50</f>
        <v>38.680867428218519</v>
      </c>
      <c r="E131" s="7">
        <v>201</v>
      </c>
      <c r="F131" s="7">
        <f t="shared" ref="F131:F194" si="10">STANDARDIZE(E131,E$209,E$210)</f>
        <v>6.0381387522811816E-2</v>
      </c>
      <c r="G131" s="22">
        <f t="shared" ref="G131:G194" si="11">F131*21.06+50</f>
        <v>51.271632021230417</v>
      </c>
      <c r="H131" s="7"/>
    </row>
    <row r="132" spans="1:8" ht="16" x14ac:dyDescent="0.2">
      <c r="A132" s="7">
        <v>131</v>
      </c>
      <c r="B132" s="7">
        <v>179</v>
      </c>
      <c r="C132" s="7">
        <f t="shared" si="8"/>
        <v>-0.45581458608235093</v>
      </c>
      <c r="D132" s="22">
        <f t="shared" si="9"/>
        <v>40.40054481710569</v>
      </c>
      <c r="E132" s="7">
        <v>156</v>
      </c>
      <c r="F132" s="7">
        <f t="shared" si="10"/>
        <v>-1.288425866134244</v>
      </c>
      <c r="G132" s="22">
        <f t="shared" si="11"/>
        <v>22.865751259212821</v>
      </c>
      <c r="H132" s="7"/>
    </row>
    <row r="133" spans="1:8" ht="16" x14ac:dyDescent="0.2">
      <c r="A133" s="7">
        <v>132</v>
      </c>
      <c r="B133" s="7">
        <v>180</v>
      </c>
      <c r="C133" s="7">
        <f t="shared" si="8"/>
        <v>-0.41498653791313994</v>
      </c>
      <c r="D133" s="22">
        <f t="shared" si="9"/>
        <v>41.260383511549271</v>
      </c>
      <c r="E133" s="7">
        <v>236</v>
      </c>
      <c r="F133" s="7">
        <f t="shared" si="10"/>
        <v>1.1094536959227441</v>
      </c>
      <c r="G133" s="22">
        <f t="shared" si="11"/>
        <v>73.365094836132982</v>
      </c>
      <c r="H133" s="7"/>
    </row>
    <row r="134" spans="1:8" ht="16" x14ac:dyDescent="0.2">
      <c r="A134" s="7">
        <v>133</v>
      </c>
      <c r="B134" s="7">
        <v>181</v>
      </c>
      <c r="C134" s="7">
        <f t="shared" si="8"/>
        <v>-0.37415848974392896</v>
      </c>
      <c r="D134" s="22">
        <f t="shared" si="9"/>
        <v>42.12022220599286</v>
      </c>
      <c r="E134" s="7">
        <v>137</v>
      </c>
      <c r="F134" s="7">
        <f t="shared" si="10"/>
        <v>-1.8579222621227787</v>
      </c>
      <c r="G134" s="22">
        <f t="shared" si="11"/>
        <v>10.872157159694282</v>
      </c>
      <c r="H134" s="7"/>
    </row>
    <row r="135" spans="1:8" ht="16" x14ac:dyDescent="0.2">
      <c r="A135" s="7">
        <v>134</v>
      </c>
      <c r="B135" s="7">
        <v>184</v>
      </c>
      <c r="C135" s="7">
        <f t="shared" si="8"/>
        <v>-0.25167434523629606</v>
      </c>
      <c r="D135" s="22">
        <f t="shared" si="9"/>
        <v>44.699738289323605</v>
      </c>
      <c r="E135" s="7">
        <v>201</v>
      </c>
      <c r="F135" s="7">
        <f t="shared" si="10"/>
        <v>6.0381387522811816E-2</v>
      </c>
      <c r="G135" s="22">
        <f t="shared" si="11"/>
        <v>51.271632021230417</v>
      </c>
      <c r="H135" s="7"/>
    </row>
    <row r="136" spans="1:8" ht="16" x14ac:dyDescent="0.2">
      <c r="A136" s="7">
        <v>135</v>
      </c>
      <c r="B136" s="7">
        <v>186</v>
      </c>
      <c r="C136" s="7">
        <f t="shared" si="8"/>
        <v>-0.17001824889787412</v>
      </c>
      <c r="D136" s="22">
        <f t="shared" si="9"/>
        <v>46.419415678210768</v>
      </c>
      <c r="E136" s="7">
        <v>203</v>
      </c>
      <c r="F136" s="7">
        <f t="shared" si="10"/>
        <v>0.12032837657423652</v>
      </c>
      <c r="G136" s="22">
        <f t="shared" si="11"/>
        <v>52.534115610653423</v>
      </c>
      <c r="H136" s="7"/>
    </row>
    <row r="137" spans="1:8" ht="16" x14ac:dyDescent="0.2">
      <c r="A137" s="7">
        <v>136</v>
      </c>
      <c r="B137" s="7">
        <v>195</v>
      </c>
      <c r="C137" s="7">
        <f t="shared" si="8"/>
        <v>0.19743418462502466</v>
      </c>
      <c r="D137" s="22">
        <f t="shared" si="9"/>
        <v>54.157963928203017</v>
      </c>
      <c r="E137" s="7">
        <v>185</v>
      </c>
      <c r="F137" s="7">
        <f t="shared" si="10"/>
        <v>-0.41919452488858583</v>
      </c>
      <c r="G137" s="22">
        <f t="shared" si="11"/>
        <v>41.171763305846383</v>
      </c>
      <c r="H137" s="7"/>
    </row>
    <row r="138" spans="1:8" ht="16" x14ac:dyDescent="0.2">
      <c r="A138" s="7">
        <v>137</v>
      </c>
      <c r="B138" s="7">
        <v>195</v>
      </c>
      <c r="C138" s="7">
        <f t="shared" si="8"/>
        <v>0.19743418462502466</v>
      </c>
      <c r="D138" s="22">
        <f t="shared" si="9"/>
        <v>54.157963928203017</v>
      </c>
      <c r="E138" s="7">
        <v>210</v>
      </c>
      <c r="F138" s="7">
        <f t="shared" si="10"/>
        <v>0.33014283825422297</v>
      </c>
      <c r="G138" s="22">
        <f t="shared" si="11"/>
        <v>56.952808173633933</v>
      </c>
      <c r="H138" s="7"/>
    </row>
    <row r="139" spans="1:8" ht="16" x14ac:dyDescent="0.2">
      <c r="A139" s="7">
        <v>138</v>
      </c>
      <c r="B139" s="7">
        <v>196</v>
      </c>
      <c r="C139" s="7">
        <f t="shared" si="8"/>
        <v>0.23826223279423564</v>
      </c>
      <c r="D139" s="22">
        <f t="shared" si="9"/>
        <v>55.017802622646599</v>
      </c>
      <c r="E139" s="7">
        <v>219</v>
      </c>
      <c r="F139" s="7">
        <f t="shared" si="10"/>
        <v>0.59990428898563419</v>
      </c>
      <c r="G139" s="22">
        <f t="shared" si="11"/>
        <v>62.633984326037456</v>
      </c>
      <c r="H139" s="7"/>
    </row>
    <row r="140" spans="1:8" ht="16" x14ac:dyDescent="0.2">
      <c r="A140" s="7">
        <v>139</v>
      </c>
      <c r="B140" s="7">
        <v>197</v>
      </c>
      <c r="C140" s="7">
        <f t="shared" si="8"/>
        <v>0.27909028096344662</v>
      </c>
      <c r="D140" s="22">
        <f t="shared" si="9"/>
        <v>55.877641317090188</v>
      </c>
      <c r="E140" s="7">
        <v>194</v>
      </c>
      <c r="F140" s="7">
        <f t="shared" si="10"/>
        <v>-0.14943307415717463</v>
      </c>
      <c r="G140" s="22">
        <f t="shared" si="11"/>
        <v>46.852939458249899</v>
      </c>
      <c r="H140" s="7"/>
    </row>
    <row r="141" spans="1:8" ht="16" x14ac:dyDescent="0.2">
      <c r="A141" s="7">
        <v>140</v>
      </c>
      <c r="B141" s="7">
        <v>198</v>
      </c>
      <c r="C141" s="7">
        <f t="shared" si="8"/>
        <v>0.31991832913265755</v>
      </c>
      <c r="D141" s="22">
        <f t="shared" si="9"/>
        <v>56.737480011533769</v>
      </c>
      <c r="E141" s="7">
        <v>203</v>
      </c>
      <c r="F141" s="7">
        <f t="shared" si="10"/>
        <v>0.12032837657423652</v>
      </c>
      <c r="G141" s="22">
        <f t="shared" si="11"/>
        <v>52.534115610653423</v>
      </c>
      <c r="H141" s="7"/>
    </row>
    <row r="142" spans="1:8" ht="16" x14ac:dyDescent="0.2">
      <c r="A142" s="7">
        <v>141</v>
      </c>
      <c r="B142" s="7">
        <v>200</v>
      </c>
      <c r="C142" s="7">
        <f t="shared" si="8"/>
        <v>0.40157442547107952</v>
      </c>
      <c r="D142" s="22">
        <f t="shared" si="9"/>
        <v>58.457157400420932</v>
      </c>
      <c r="E142" s="7">
        <v>222</v>
      </c>
      <c r="F142" s="7">
        <f t="shared" si="10"/>
        <v>0.68982477256277119</v>
      </c>
      <c r="G142" s="22">
        <f t="shared" si="11"/>
        <v>64.527709710171962</v>
      </c>
      <c r="H142" s="7"/>
    </row>
    <row r="143" spans="1:8" ht="16" x14ac:dyDescent="0.2">
      <c r="A143" s="7">
        <v>142</v>
      </c>
      <c r="B143" s="7">
        <v>204</v>
      </c>
      <c r="C143" s="7">
        <f t="shared" si="8"/>
        <v>0.5648866181479234</v>
      </c>
      <c r="D143" s="22">
        <f t="shared" si="9"/>
        <v>61.896512178195266</v>
      </c>
      <c r="E143" s="7">
        <v>216</v>
      </c>
      <c r="F143" s="7">
        <f t="shared" si="10"/>
        <v>0.50998380540849708</v>
      </c>
      <c r="G143" s="22">
        <f t="shared" si="11"/>
        <v>60.740258941902951</v>
      </c>
      <c r="H143" s="7"/>
    </row>
    <row r="144" spans="1:8" ht="16" x14ac:dyDescent="0.2">
      <c r="A144" s="7">
        <v>143</v>
      </c>
      <c r="B144" s="7">
        <v>206</v>
      </c>
      <c r="C144" s="7">
        <f t="shared" si="8"/>
        <v>0.64654271448634537</v>
      </c>
      <c r="D144" s="22">
        <f t="shared" si="9"/>
        <v>63.616189567082429</v>
      </c>
      <c r="E144" s="7">
        <v>222</v>
      </c>
      <c r="F144" s="7">
        <f t="shared" si="10"/>
        <v>0.68982477256277119</v>
      </c>
      <c r="G144" s="22">
        <f t="shared" si="11"/>
        <v>64.527709710171962</v>
      </c>
      <c r="H144" s="7"/>
    </row>
    <row r="145" spans="1:8" ht="16" x14ac:dyDescent="0.2">
      <c r="A145" s="7">
        <v>144</v>
      </c>
      <c r="B145" s="7">
        <v>206</v>
      </c>
      <c r="C145" s="7">
        <f t="shared" si="8"/>
        <v>0.64654271448634537</v>
      </c>
      <c r="D145" s="22">
        <f t="shared" si="9"/>
        <v>63.616189567082429</v>
      </c>
      <c r="E145" s="7">
        <v>216</v>
      </c>
      <c r="F145" s="7">
        <f t="shared" si="10"/>
        <v>0.50998380540849708</v>
      </c>
      <c r="G145" s="22">
        <f t="shared" si="11"/>
        <v>60.740258941902951</v>
      </c>
      <c r="H145" s="7"/>
    </row>
    <row r="146" spans="1:8" ht="16" x14ac:dyDescent="0.2">
      <c r="A146" s="7">
        <v>145</v>
      </c>
      <c r="B146" s="7">
        <v>211</v>
      </c>
      <c r="C146" s="7">
        <f t="shared" si="8"/>
        <v>0.85068295533240024</v>
      </c>
      <c r="D146" s="22">
        <f t="shared" si="9"/>
        <v>67.915383039300352</v>
      </c>
      <c r="E146" s="7">
        <v>250</v>
      </c>
      <c r="F146" s="7">
        <f t="shared" si="10"/>
        <v>1.5290826192827169</v>
      </c>
      <c r="G146" s="22">
        <f t="shared" si="11"/>
        <v>82.202479962094017</v>
      </c>
      <c r="H146" s="7"/>
    </row>
    <row r="147" spans="1:8" ht="16" x14ac:dyDescent="0.2">
      <c r="A147" s="7">
        <v>146</v>
      </c>
      <c r="B147" s="7">
        <v>215</v>
      </c>
      <c r="C147" s="7">
        <f t="shared" si="8"/>
        <v>1.0139951480092442</v>
      </c>
      <c r="D147" s="22">
        <f t="shared" si="9"/>
        <v>71.354737817074678</v>
      </c>
      <c r="E147" s="7">
        <v>298</v>
      </c>
      <c r="F147" s="7">
        <f t="shared" si="10"/>
        <v>2.9678103565169098</v>
      </c>
      <c r="G147" s="22">
        <f t="shared" si="11"/>
        <v>112.50208610824612</v>
      </c>
      <c r="H147" s="7"/>
    </row>
    <row r="148" spans="1:8" ht="16" x14ac:dyDescent="0.2">
      <c r="A148" s="7">
        <v>147</v>
      </c>
      <c r="B148" s="7">
        <v>216</v>
      </c>
      <c r="C148" s="7">
        <f t="shared" si="8"/>
        <v>1.0548231961784551</v>
      </c>
      <c r="D148" s="22">
        <f t="shared" si="9"/>
        <v>72.21457651151826</v>
      </c>
      <c r="E148" s="7">
        <v>240</v>
      </c>
      <c r="F148" s="7">
        <f t="shared" si="10"/>
        <v>1.2293476740255935</v>
      </c>
      <c r="G148" s="22">
        <f t="shared" si="11"/>
        <v>75.890062014978994</v>
      </c>
      <c r="H148" s="7"/>
    </row>
    <row r="149" spans="1:8" ht="16" x14ac:dyDescent="0.2">
      <c r="A149" s="7">
        <v>148</v>
      </c>
      <c r="B149" s="7">
        <v>226</v>
      </c>
      <c r="C149" s="7">
        <f t="shared" si="8"/>
        <v>1.4631036778705648</v>
      </c>
      <c r="D149" s="22">
        <f t="shared" si="9"/>
        <v>80.81296345595409</v>
      </c>
      <c r="E149" s="7">
        <v>250</v>
      </c>
      <c r="F149" s="7">
        <f t="shared" si="10"/>
        <v>1.5290826192827169</v>
      </c>
      <c r="G149" s="22">
        <f t="shared" si="11"/>
        <v>82.202479962094017</v>
      </c>
      <c r="H149" s="7"/>
    </row>
    <row r="150" spans="1:8" ht="16" x14ac:dyDescent="0.2">
      <c r="A150" s="7">
        <v>149</v>
      </c>
      <c r="B150" s="7">
        <v>233</v>
      </c>
      <c r="C150" s="7">
        <f t="shared" si="8"/>
        <v>1.7489000150550418</v>
      </c>
      <c r="D150" s="22">
        <f t="shared" si="9"/>
        <v>86.831834317059176</v>
      </c>
      <c r="E150" s="7">
        <v>244</v>
      </c>
      <c r="F150" s="7">
        <f t="shared" si="10"/>
        <v>1.3492416521284429</v>
      </c>
      <c r="G150" s="22">
        <f t="shared" si="11"/>
        <v>78.415029193825006</v>
      </c>
      <c r="H150" s="7"/>
    </row>
    <row r="151" spans="1:8" ht="16" x14ac:dyDescent="0.2">
      <c r="A151" s="7">
        <v>150</v>
      </c>
      <c r="B151" s="7">
        <v>146</v>
      </c>
      <c r="C151" s="7">
        <f t="shared" si="8"/>
        <v>-1.803140175666313</v>
      </c>
      <c r="D151" s="22">
        <f t="shared" si="9"/>
        <v>12.025867900467453</v>
      </c>
      <c r="E151" s="7">
        <v>179</v>
      </c>
      <c r="F151" s="7">
        <f t="shared" si="10"/>
        <v>-0.59903549204285989</v>
      </c>
      <c r="G151" s="22">
        <f t="shared" si="11"/>
        <v>37.384312537577372</v>
      </c>
      <c r="H151" s="7"/>
    </row>
    <row r="152" spans="1:8" ht="16" x14ac:dyDescent="0.2">
      <c r="A152" s="7">
        <v>151</v>
      </c>
      <c r="B152" s="7">
        <v>159</v>
      </c>
      <c r="C152" s="7">
        <f t="shared" si="8"/>
        <v>-1.2723755494665705</v>
      </c>
      <c r="D152" s="22">
        <f t="shared" si="9"/>
        <v>23.203770928234025</v>
      </c>
      <c r="E152" s="7">
        <v>190</v>
      </c>
      <c r="F152" s="7">
        <f t="shared" si="10"/>
        <v>-0.26932705226002407</v>
      </c>
      <c r="G152" s="22">
        <f t="shared" si="11"/>
        <v>44.327972279403895</v>
      </c>
      <c r="H152" s="7"/>
    </row>
    <row r="153" spans="1:8" ht="16" x14ac:dyDescent="0.2">
      <c r="A153" s="7">
        <v>152</v>
      </c>
      <c r="B153" s="7">
        <v>160</v>
      </c>
      <c r="C153" s="7">
        <f t="shared" si="8"/>
        <v>-1.2315475012973593</v>
      </c>
      <c r="D153" s="22">
        <f t="shared" si="9"/>
        <v>24.063609622677614</v>
      </c>
      <c r="E153" s="7">
        <v>151</v>
      </c>
      <c r="F153" s="7">
        <f t="shared" si="10"/>
        <v>-1.4382933387628059</v>
      </c>
      <c r="G153" s="22">
        <f t="shared" si="11"/>
        <v>19.70954228565531</v>
      </c>
      <c r="H153" s="7"/>
    </row>
    <row r="154" spans="1:8" ht="16" x14ac:dyDescent="0.2">
      <c r="A154" s="7">
        <v>153</v>
      </c>
      <c r="B154" s="7">
        <v>160</v>
      </c>
      <c r="C154" s="7">
        <f t="shared" si="8"/>
        <v>-1.2315475012973593</v>
      </c>
      <c r="D154" s="22">
        <f t="shared" si="9"/>
        <v>24.063609622677614</v>
      </c>
      <c r="E154" s="7">
        <v>156</v>
      </c>
      <c r="F154" s="7">
        <f t="shared" si="10"/>
        <v>-1.288425866134244</v>
      </c>
      <c r="G154" s="22">
        <f t="shared" si="11"/>
        <v>22.865751259212821</v>
      </c>
      <c r="H154" s="7"/>
    </row>
    <row r="155" spans="1:8" ht="16" x14ac:dyDescent="0.2">
      <c r="A155" s="7">
        <v>154</v>
      </c>
      <c r="B155" s="7">
        <v>171</v>
      </c>
      <c r="C155" s="7">
        <f t="shared" si="8"/>
        <v>-0.78243897143603869</v>
      </c>
      <c r="D155" s="22">
        <f t="shared" si="9"/>
        <v>33.52183526155703</v>
      </c>
      <c r="E155" s="7">
        <v>164</v>
      </c>
      <c r="F155" s="7">
        <f t="shared" si="10"/>
        <v>-1.0486379099285452</v>
      </c>
      <c r="G155" s="22">
        <f t="shared" si="11"/>
        <v>27.915685616904838</v>
      </c>
      <c r="H155" s="7"/>
    </row>
    <row r="156" spans="1:8" ht="16" x14ac:dyDescent="0.2">
      <c r="A156" s="7">
        <v>155</v>
      </c>
      <c r="B156" s="7">
        <v>174</v>
      </c>
      <c r="C156" s="7">
        <f t="shared" si="8"/>
        <v>-0.65995482692840579</v>
      </c>
      <c r="D156" s="22">
        <f t="shared" si="9"/>
        <v>36.101351344887775</v>
      </c>
      <c r="E156" s="7">
        <v>164</v>
      </c>
      <c r="F156" s="7">
        <f t="shared" si="10"/>
        <v>-1.0486379099285452</v>
      </c>
      <c r="G156" s="22">
        <f t="shared" si="11"/>
        <v>27.915685616904838</v>
      </c>
      <c r="H156" s="7"/>
    </row>
    <row r="157" spans="1:8" ht="16" x14ac:dyDescent="0.2">
      <c r="A157" s="7">
        <v>156</v>
      </c>
      <c r="B157" s="7">
        <v>178</v>
      </c>
      <c r="C157" s="7">
        <f t="shared" si="8"/>
        <v>-0.49664263425156191</v>
      </c>
      <c r="D157" s="22">
        <f t="shared" si="9"/>
        <v>39.540706122662108</v>
      </c>
      <c r="E157" s="7">
        <v>160</v>
      </c>
      <c r="F157" s="7">
        <f t="shared" si="10"/>
        <v>-1.1685318880313946</v>
      </c>
      <c r="G157" s="22">
        <f t="shared" si="11"/>
        <v>25.39071843805883</v>
      </c>
      <c r="H157" s="7"/>
    </row>
    <row r="158" spans="1:8" ht="16" x14ac:dyDescent="0.2">
      <c r="A158" s="7">
        <v>157</v>
      </c>
      <c r="B158" s="7">
        <v>180</v>
      </c>
      <c r="C158" s="7">
        <f t="shared" si="8"/>
        <v>-0.41498653791313994</v>
      </c>
      <c r="D158" s="22">
        <f t="shared" si="9"/>
        <v>41.260383511549271</v>
      </c>
      <c r="E158" s="7">
        <v>168</v>
      </c>
      <c r="F158" s="7">
        <f t="shared" si="10"/>
        <v>-0.92874393182569581</v>
      </c>
      <c r="G158" s="22">
        <f t="shared" si="11"/>
        <v>30.440652795750847</v>
      </c>
      <c r="H158" s="7"/>
    </row>
    <row r="159" spans="1:8" ht="16" x14ac:dyDescent="0.2">
      <c r="A159" s="7">
        <v>158</v>
      </c>
      <c r="B159" s="7">
        <v>182</v>
      </c>
      <c r="C159" s="7">
        <f t="shared" si="8"/>
        <v>-0.33333044157471803</v>
      </c>
      <c r="D159" s="22">
        <f t="shared" si="9"/>
        <v>42.980060900436442</v>
      </c>
      <c r="E159" s="7">
        <v>186</v>
      </c>
      <c r="F159" s="7">
        <f t="shared" si="10"/>
        <v>-0.38922103036287348</v>
      </c>
      <c r="G159" s="22">
        <f t="shared" si="11"/>
        <v>41.803005100557883</v>
      </c>
      <c r="H159" s="7"/>
    </row>
    <row r="160" spans="1:8" ht="16" x14ac:dyDescent="0.2">
      <c r="A160" s="7">
        <v>159</v>
      </c>
      <c r="B160" s="7">
        <v>185</v>
      </c>
      <c r="C160" s="7">
        <f t="shared" si="8"/>
        <v>-0.21084629706708508</v>
      </c>
      <c r="D160" s="22">
        <f t="shared" si="9"/>
        <v>45.559576983767187</v>
      </c>
      <c r="E160" s="7">
        <v>172</v>
      </c>
      <c r="F160" s="7">
        <f t="shared" si="10"/>
        <v>-0.8088499537228464</v>
      </c>
      <c r="G160" s="22">
        <f t="shared" si="11"/>
        <v>32.965619974596855</v>
      </c>
      <c r="H160" s="7"/>
    </row>
    <row r="161" spans="1:8" ht="16" x14ac:dyDescent="0.2">
      <c r="A161" s="7">
        <v>160</v>
      </c>
      <c r="B161" s="7">
        <v>188</v>
      </c>
      <c r="C161" s="7">
        <f t="shared" si="8"/>
        <v>-8.8362152559452165E-2</v>
      </c>
      <c r="D161" s="22">
        <f t="shared" si="9"/>
        <v>48.139093067097939</v>
      </c>
      <c r="E161" s="7">
        <v>179</v>
      </c>
      <c r="F161" s="7">
        <f t="shared" si="10"/>
        <v>-0.59903549204285989</v>
      </c>
      <c r="G161" s="22">
        <f t="shared" si="11"/>
        <v>37.384312537577372</v>
      </c>
      <c r="H161" s="7"/>
    </row>
    <row r="162" spans="1:8" ht="16" x14ac:dyDescent="0.2">
      <c r="A162" s="7">
        <v>161</v>
      </c>
      <c r="B162" s="7">
        <v>191</v>
      </c>
      <c r="C162" s="7">
        <f t="shared" si="8"/>
        <v>3.412199194818076E-2</v>
      </c>
      <c r="D162" s="22">
        <f t="shared" si="9"/>
        <v>50.718609150428684</v>
      </c>
      <c r="E162" s="7">
        <v>164</v>
      </c>
      <c r="F162" s="7">
        <f t="shared" si="10"/>
        <v>-1.0486379099285452</v>
      </c>
      <c r="G162" s="22">
        <f t="shared" si="11"/>
        <v>27.915685616904838</v>
      </c>
      <c r="H162" s="7"/>
    </row>
    <row r="163" spans="1:8" ht="16" x14ac:dyDescent="0.2">
      <c r="A163" s="7">
        <v>162</v>
      </c>
      <c r="B163" s="7">
        <v>191</v>
      </c>
      <c r="C163" s="7">
        <f t="shared" si="8"/>
        <v>3.412199194818076E-2</v>
      </c>
      <c r="D163" s="22">
        <f t="shared" si="9"/>
        <v>50.718609150428684</v>
      </c>
      <c r="E163" s="7">
        <v>164</v>
      </c>
      <c r="F163" s="7">
        <f t="shared" si="10"/>
        <v>-1.0486379099285452</v>
      </c>
      <c r="G163" s="22">
        <f t="shared" si="11"/>
        <v>27.915685616904838</v>
      </c>
      <c r="H163" s="7"/>
    </row>
    <row r="164" spans="1:8" ht="16" x14ac:dyDescent="0.2">
      <c r="A164" s="7">
        <v>163</v>
      </c>
      <c r="B164" s="7">
        <v>192</v>
      </c>
      <c r="C164" s="7">
        <f t="shared" si="8"/>
        <v>7.4950040117391731E-2</v>
      </c>
      <c r="D164" s="22">
        <f t="shared" si="9"/>
        <v>51.578447844872272</v>
      </c>
      <c r="E164" s="7">
        <v>164</v>
      </c>
      <c r="F164" s="7">
        <f t="shared" si="10"/>
        <v>-1.0486379099285452</v>
      </c>
      <c r="G164" s="22">
        <f t="shared" si="11"/>
        <v>27.915685616904838</v>
      </c>
      <c r="H164" s="7"/>
    </row>
    <row r="165" spans="1:8" ht="16" x14ac:dyDescent="0.2">
      <c r="A165" s="7">
        <v>164</v>
      </c>
      <c r="B165" s="7">
        <v>197</v>
      </c>
      <c r="C165" s="7">
        <f t="shared" si="8"/>
        <v>0.27909028096344662</v>
      </c>
      <c r="D165" s="22">
        <f t="shared" si="9"/>
        <v>55.877641317090188</v>
      </c>
      <c r="E165" s="7">
        <v>210</v>
      </c>
      <c r="F165" s="7">
        <f t="shared" si="10"/>
        <v>0.33014283825422297</v>
      </c>
      <c r="G165" s="22">
        <f t="shared" si="11"/>
        <v>56.952808173633933</v>
      </c>
      <c r="H165" s="7"/>
    </row>
    <row r="166" spans="1:8" ht="16" x14ac:dyDescent="0.2">
      <c r="A166" s="7">
        <v>165</v>
      </c>
      <c r="B166" s="7">
        <v>200</v>
      </c>
      <c r="C166" s="7">
        <f t="shared" si="8"/>
        <v>0.40157442547107952</v>
      </c>
      <c r="D166" s="22">
        <f t="shared" si="9"/>
        <v>58.457157400420932</v>
      </c>
      <c r="E166" s="7">
        <v>203</v>
      </c>
      <c r="F166" s="7">
        <f t="shared" si="10"/>
        <v>0.12032837657423652</v>
      </c>
      <c r="G166" s="22">
        <f t="shared" si="11"/>
        <v>52.534115610653423</v>
      </c>
      <c r="H166" s="7"/>
    </row>
    <row r="167" spans="1:8" ht="16" x14ac:dyDescent="0.2">
      <c r="A167" s="7">
        <v>166</v>
      </c>
      <c r="B167" s="7">
        <v>201</v>
      </c>
      <c r="C167" s="7">
        <f t="shared" si="8"/>
        <v>0.44240247364029051</v>
      </c>
      <c r="D167" s="22">
        <f t="shared" si="9"/>
        <v>59.316996094864521</v>
      </c>
      <c r="E167" s="7">
        <v>179</v>
      </c>
      <c r="F167" s="7">
        <f t="shared" si="10"/>
        <v>-0.59903549204285989</v>
      </c>
      <c r="G167" s="22">
        <f t="shared" si="11"/>
        <v>37.384312537577372</v>
      </c>
      <c r="H167" s="7"/>
    </row>
    <row r="168" spans="1:8" ht="16" x14ac:dyDescent="0.2">
      <c r="A168" s="7">
        <v>167</v>
      </c>
      <c r="B168" s="7">
        <v>202</v>
      </c>
      <c r="C168" s="7">
        <f t="shared" si="8"/>
        <v>0.48323052180950149</v>
      </c>
      <c r="D168" s="22">
        <f t="shared" si="9"/>
        <v>60.176834789308103</v>
      </c>
      <c r="E168" s="7">
        <v>168</v>
      </c>
      <c r="F168" s="7">
        <f t="shared" si="10"/>
        <v>-0.92874393182569581</v>
      </c>
      <c r="G168" s="22">
        <f t="shared" si="11"/>
        <v>30.440652795750847</v>
      </c>
      <c r="H168" s="7"/>
    </row>
    <row r="169" spans="1:8" ht="16" x14ac:dyDescent="0.2">
      <c r="A169" s="7">
        <v>168</v>
      </c>
      <c r="B169" s="7">
        <v>205</v>
      </c>
      <c r="C169" s="7">
        <f t="shared" si="8"/>
        <v>0.60571466631713444</v>
      </c>
      <c r="D169" s="22">
        <f t="shared" si="9"/>
        <v>62.756350872638848</v>
      </c>
      <c r="E169" s="7">
        <v>179</v>
      </c>
      <c r="F169" s="7">
        <f t="shared" si="10"/>
        <v>-0.59903549204285989</v>
      </c>
      <c r="G169" s="22">
        <f t="shared" si="11"/>
        <v>37.384312537577372</v>
      </c>
      <c r="H169" s="7"/>
    </row>
    <row r="170" spans="1:8" ht="16" x14ac:dyDescent="0.2">
      <c r="A170" s="7">
        <v>169</v>
      </c>
      <c r="B170" s="7">
        <v>205</v>
      </c>
      <c r="C170" s="7">
        <f t="shared" si="8"/>
        <v>0.60571466631713444</v>
      </c>
      <c r="D170" s="22">
        <f t="shared" si="9"/>
        <v>62.756350872638848</v>
      </c>
      <c r="E170" s="7">
        <v>231</v>
      </c>
      <c r="F170" s="7">
        <f t="shared" si="10"/>
        <v>0.95958622329418231</v>
      </c>
      <c r="G170" s="22">
        <f t="shared" si="11"/>
        <v>70.208885862575471</v>
      </c>
      <c r="H170" s="7"/>
    </row>
    <row r="171" spans="1:8" ht="16" x14ac:dyDescent="0.2">
      <c r="A171" s="7">
        <v>170</v>
      </c>
      <c r="B171" s="7">
        <v>205</v>
      </c>
      <c r="C171" s="7">
        <f t="shared" si="8"/>
        <v>0.60571466631713444</v>
      </c>
      <c r="D171" s="22">
        <f t="shared" si="9"/>
        <v>62.756350872638848</v>
      </c>
      <c r="E171" s="7">
        <v>197</v>
      </c>
      <c r="F171" s="7">
        <f t="shared" si="10"/>
        <v>-5.9512590580037592E-2</v>
      </c>
      <c r="G171" s="22">
        <f t="shared" si="11"/>
        <v>48.746664842384405</v>
      </c>
      <c r="H171" s="7"/>
    </row>
    <row r="172" spans="1:8" ht="16" x14ac:dyDescent="0.2">
      <c r="A172" s="7">
        <v>171</v>
      </c>
      <c r="B172" s="7">
        <v>207</v>
      </c>
      <c r="C172" s="7">
        <f t="shared" si="8"/>
        <v>0.6873707626555563</v>
      </c>
      <c r="D172" s="22">
        <f t="shared" si="9"/>
        <v>64.476028261526011</v>
      </c>
      <c r="E172" s="7">
        <v>203</v>
      </c>
      <c r="F172" s="7">
        <f t="shared" si="10"/>
        <v>0.12032837657423652</v>
      </c>
      <c r="G172" s="22">
        <f t="shared" si="11"/>
        <v>52.534115610653423</v>
      </c>
      <c r="H172" s="7"/>
    </row>
    <row r="173" spans="1:8" ht="16" x14ac:dyDescent="0.2">
      <c r="A173" s="7">
        <v>172</v>
      </c>
      <c r="B173" s="7">
        <v>208</v>
      </c>
      <c r="C173" s="7">
        <f t="shared" si="8"/>
        <v>0.72819881082476734</v>
      </c>
      <c r="D173" s="22">
        <f t="shared" si="9"/>
        <v>65.335866955969607</v>
      </c>
      <c r="E173" s="7">
        <v>164</v>
      </c>
      <c r="F173" s="7">
        <f t="shared" si="10"/>
        <v>-1.0486379099285452</v>
      </c>
      <c r="G173" s="22">
        <f t="shared" si="11"/>
        <v>27.915685616904838</v>
      </c>
      <c r="H173" s="7"/>
    </row>
    <row r="174" spans="1:8" ht="16" x14ac:dyDescent="0.2">
      <c r="A174" s="7">
        <v>173</v>
      </c>
      <c r="B174" s="7">
        <v>211</v>
      </c>
      <c r="C174" s="7">
        <f t="shared" si="8"/>
        <v>0.85068295533240024</v>
      </c>
      <c r="D174" s="22">
        <f t="shared" si="9"/>
        <v>67.915383039300352</v>
      </c>
      <c r="E174" s="7">
        <v>164</v>
      </c>
      <c r="F174" s="7">
        <f t="shared" si="10"/>
        <v>-1.0486379099285452</v>
      </c>
      <c r="G174" s="22">
        <f t="shared" si="11"/>
        <v>27.915685616904838</v>
      </c>
      <c r="H174" s="7"/>
    </row>
    <row r="175" spans="1:8" ht="16" x14ac:dyDescent="0.2">
      <c r="A175" s="7">
        <v>174</v>
      </c>
      <c r="B175" s="7">
        <v>218</v>
      </c>
      <c r="C175" s="7">
        <f t="shared" si="8"/>
        <v>1.136479292516877</v>
      </c>
      <c r="D175" s="22">
        <f t="shared" si="9"/>
        <v>73.934253900405423</v>
      </c>
      <c r="E175" s="7">
        <v>220</v>
      </c>
      <c r="F175" s="7">
        <f t="shared" si="10"/>
        <v>0.62987778351134649</v>
      </c>
      <c r="G175" s="22">
        <f t="shared" si="11"/>
        <v>63.265226120748956</v>
      </c>
      <c r="H175" s="7"/>
    </row>
    <row r="176" spans="1:8" ht="16" x14ac:dyDescent="0.2">
      <c r="A176" s="7">
        <v>175</v>
      </c>
      <c r="B176" s="7">
        <v>218</v>
      </c>
      <c r="C176" s="7">
        <f t="shared" si="8"/>
        <v>1.136479292516877</v>
      </c>
      <c r="D176" s="22">
        <f t="shared" si="9"/>
        <v>73.934253900405423</v>
      </c>
      <c r="E176" s="7">
        <v>200</v>
      </c>
      <c r="F176" s="7">
        <f t="shared" si="10"/>
        <v>3.0407892997099461E-2</v>
      </c>
      <c r="G176" s="22">
        <f t="shared" si="11"/>
        <v>50.640390226518917</v>
      </c>
      <c r="H176" s="7"/>
    </row>
    <row r="177" spans="1:8" ht="16" x14ac:dyDescent="0.2">
      <c r="A177" s="7">
        <v>176</v>
      </c>
      <c r="B177" s="7">
        <v>221</v>
      </c>
      <c r="C177" s="7">
        <f t="shared" si="8"/>
        <v>1.25896343702451</v>
      </c>
      <c r="D177" s="22">
        <f t="shared" si="9"/>
        <v>76.513769983736182</v>
      </c>
      <c r="E177" s="7">
        <v>231</v>
      </c>
      <c r="F177" s="7">
        <f t="shared" si="10"/>
        <v>0.95958622329418231</v>
      </c>
      <c r="G177" s="22">
        <f t="shared" si="11"/>
        <v>70.208885862575471</v>
      </c>
      <c r="H177" s="7"/>
    </row>
    <row r="178" spans="1:8" ht="16" x14ac:dyDescent="0.2">
      <c r="A178" s="7">
        <v>177</v>
      </c>
      <c r="B178" s="7">
        <v>228</v>
      </c>
      <c r="C178" s="7">
        <f t="shared" si="8"/>
        <v>1.5447597742089869</v>
      </c>
      <c r="D178" s="22">
        <f t="shared" si="9"/>
        <v>82.532640844841268</v>
      </c>
      <c r="E178" s="7">
        <v>200</v>
      </c>
      <c r="F178" s="7">
        <f t="shared" si="10"/>
        <v>3.0407892997099461E-2</v>
      </c>
      <c r="G178" s="22">
        <f t="shared" si="11"/>
        <v>50.640390226518917</v>
      </c>
      <c r="H178" s="7"/>
    </row>
    <row r="179" spans="1:8" ht="16" x14ac:dyDescent="0.2">
      <c r="A179" s="7">
        <v>178</v>
      </c>
      <c r="B179" s="7">
        <v>235</v>
      </c>
      <c r="C179" s="7">
        <f t="shared" si="8"/>
        <v>1.8305561113934636</v>
      </c>
      <c r="D179" s="22">
        <f t="shared" si="9"/>
        <v>88.551511705946339</v>
      </c>
      <c r="E179" s="7">
        <v>197</v>
      </c>
      <c r="F179" s="7">
        <f t="shared" si="10"/>
        <v>-5.9512590580037592E-2</v>
      </c>
      <c r="G179" s="22">
        <f t="shared" si="11"/>
        <v>48.746664842384405</v>
      </c>
      <c r="H179" s="7"/>
    </row>
    <row r="180" spans="1:8" ht="16" x14ac:dyDescent="0.2">
      <c r="A180" s="7">
        <v>179</v>
      </c>
      <c r="B180" s="7">
        <v>244</v>
      </c>
      <c r="C180" s="7">
        <f t="shared" si="8"/>
        <v>2.1980085449163624</v>
      </c>
      <c r="D180" s="22">
        <f t="shared" si="9"/>
        <v>96.290059955938588</v>
      </c>
      <c r="E180" s="7">
        <v>207</v>
      </c>
      <c r="F180" s="7">
        <f t="shared" si="10"/>
        <v>0.24022235467708591</v>
      </c>
      <c r="G180" s="22">
        <f t="shared" si="11"/>
        <v>55.059082789499428</v>
      </c>
      <c r="H180" s="7"/>
    </row>
    <row r="181" spans="1:8" ht="16" x14ac:dyDescent="0.2">
      <c r="A181" s="7">
        <v>180</v>
      </c>
      <c r="B181" s="7">
        <v>250</v>
      </c>
      <c r="C181" s="7">
        <f t="shared" si="8"/>
        <v>2.4429768339316285</v>
      </c>
      <c r="D181" s="22">
        <f t="shared" si="9"/>
        <v>101.44909212260009</v>
      </c>
      <c r="E181" s="7">
        <v>265</v>
      </c>
      <c r="F181" s="7">
        <f t="shared" si="10"/>
        <v>1.9786850371684024</v>
      </c>
      <c r="G181" s="22">
        <f t="shared" si="11"/>
        <v>91.671106882766551</v>
      </c>
      <c r="H181" s="7"/>
    </row>
    <row r="182" spans="1:8" ht="16" x14ac:dyDescent="0.2">
      <c r="A182" s="7">
        <v>181</v>
      </c>
      <c r="B182" s="7">
        <v>251</v>
      </c>
      <c r="C182" s="7">
        <f t="shared" si="8"/>
        <v>2.4838048821008392</v>
      </c>
      <c r="D182" s="22">
        <f t="shared" si="9"/>
        <v>102.30893081704366</v>
      </c>
      <c r="E182" s="7">
        <v>231</v>
      </c>
      <c r="F182" s="7">
        <f t="shared" si="10"/>
        <v>0.95958622329418231</v>
      </c>
      <c r="G182" s="22">
        <f t="shared" si="11"/>
        <v>70.208885862575471</v>
      </c>
      <c r="H182" s="7"/>
    </row>
    <row r="183" spans="1:8" ht="16" x14ac:dyDescent="0.2">
      <c r="A183" s="7">
        <v>182</v>
      </c>
      <c r="B183" s="7">
        <v>251</v>
      </c>
      <c r="C183" s="7">
        <f t="shared" si="8"/>
        <v>2.4838048821008392</v>
      </c>
      <c r="D183" s="22">
        <f t="shared" si="9"/>
        <v>102.30893081704366</v>
      </c>
      <c r="E183" s="7">
        <v>224</v>
      </c>
      <c r="F183" s="7">
        <f t="shared" si="10"/>
        <v>0.7497717616141959</v>
      </c>
      <c r="G183" s="22">
        <f t="shared" si="11"/>
        <v>65.790193299594961</v>
      </c>
      <c r="H183" s="7"/>
    </row>
    <row r="184" spans="1:8" ht="16" x14ac:dyDescent="0.2">
      <c r="A184" s="7">
        <v>183</v>
      </c>
      <c r="B184" s="7">
        <v>259</v>
      </c>
      <c r="C184" s="7">
        <f t="shared" si="8"/>
        <v>2.810429267454527</v>
      </c>
      <c r="D184" s="22">
        <f t="shared" si="9"/>
        <v>109.18764037259234</v>
      </c>
      <c r="E184" s="7">
        <v>300</v>
      </c>
      <c r="F184" s="7">
        <f t="shared" si="10"/>
        <v>3.0277573455683346</v>
      </c>
      <c r="G184" s="22">
        <f t="shared" si="11"/>
        <v>113.76456969766912</v>
      </c>
      <c r="H184" s="7"/>
    </row>
    <row r="185" spans="1:8" ht="16" x14ac:dyDescent="0.2">
      <c r="A185" s="7">
        <v>184</v>
      </c>
      <c r="B185" s="7">
        <v>172</v>
      </c>
      <c r="C185" s="7">
        <f t="shared" si="8"/>
        <v>-0.74161092326682776</v>
      </c>
      <c r="D185" s="22">
        <f t="shared" si="9"/>
        <v>34.381673956000611</v>
      </c>
      <c r="E185" s="7">
        <v>154</v>
      </c>
      <c r="F185" s="7">
        <f t="shared" si="10"/>
        <v>-1.3483728551856686</v>
      </c>
      <c r="G185" s="22">
        <f t="shared" si="11"/>
        <v>21.603267669789819</v>
      </c>
      <c r="H185" s="7"/>
    </row>
    <row r="186" spans="1:8" ht="16" x14ac:dyDescent="0.2">
      <c r="A186" s="7">
        <v>185</v>
      </c>
      <c r="B186" s="7">
        <v>184</v>
      </c>
      <c r="C186" s="7">
        <f t="shared" si="8"/>
        <v>-0.25167434523629606</v>
      </c>
      <c r="D186" s="22">
        <f t="shared" si="9"/>
        <v>44.699738289323605</v>
      </c>
      <c r="E186" s="7">
        <v>140</v>
      </c>
      <c r="F186" s="7">
        <f t="shared" si="10"/>
        <v>-1.7680017785456417</v>
      </c>
      <c r="G186" s="22">
        <f t="shared" si="11"/>
        <v>12.765882543828788</v>
      </c>
      <c r="H186" s="7"/>
    </row>
    <row r="187" spans="1:8" ht="16" x14ac:dyDescent="0.2">
      <c r="A187" s="7">
        <v>186</v>
      </c>
      <c r="B187" s="7">
        <v>187</v>
      </c>
      <c r="C187" s="7">
        <f t="shared" si="8"/>
        <v>-0.12919020072866313</v>
      </c>
      <c r="D187" s="22">
        <f t="shared" si="9"/>
        <v>47.279254372654357</v>
      </c>
      <c r="E187" s="7">
        <v>222</v>
      </c>
      <c r="F187" s="7">
        <f t="shared" si="10"/>
        <v>0.68982477256277119</v>
      </c>
      <c r="G187" s="22">
        <f t="shared" si="11"/>
        <v>64.527709710171962</v>
      </c>
      <c r="H187" s="7"/>
    </row>
    <row r="188" spans="1:8" ht="16" x14ac:dyDescent="0.2">
      <c r="A188" s="7">
        <v>187</v>
      </c>
      <c r="B188" s="7">
        <v>189</v>
      </c>
      <c r="C188" s="7">
        <f t="shared" si="8"/>
        <v>-4.7534104390241187E-2</v>
      </c>
      <c r="D188" s="22">
        <f t="shared" si="9"/>
        <v>48.99893176154152</v>
      </c>
      <c r="E188" s="7">
        <v>159</v>
      </c>
      <c r="F188" s="7">
        <f t="shared" si="10"/>
        <v>-1.198505382557107</v>
      </c>
      <c r="G188" s="22">
        <f t="shared" si="11"/>
        <v>24.759476643347327</v>
      </c>
      <c r="H188" s="7"/>
    </row>
    <row r="189" spans="1:8" ht="16" x14ac:dyDescent="0.2">
      <c r="A189" s="7">
        <v>188</v>
      </c>
      <c r="B189" s="7">
        <v>191</v>
      </c>
      <c r="C189" s="7">
        <f t="shared" si="8"/>
        <v>3.412199194818076E-2</v>
      </c>
      <c r="D189" s="22">
        <f t="shared" si="9"/>
        <v>50.718609150428684</v>
      </c>
      <c r="E189" s="7">
        <v>150</v>
      </c>
      <c r="F189" s="7">
        <f t="shared" si="10"/>
        <v>-1.468266833288518</v>
      </c>
      <c r="G189" s="22">
        <f t="shared" si="11"/>
        <v>19.078300490943811</v>
      </c>
      <c r="H189" s="7"/>
    </row>
    <row r="190" spans="1:8" ht="16" x14ac:dyDescent="0.2">
      <c r="A190" s="7">
        <v>189</v>
      </c>
      <c r="B190" s="7">
        <v>192</v>
      </c>
      <c r="C190" s="7">
        <f t="shared" si="8"/>
        <v>7.4950040117391731E-2</v>
      </c>
      <c r="D190" s="22">
        <f t="shared" si="9"/>
        <v>51.578447844872272</v>
      </c>
      <c r="E190" s="7">
        <v>163</v>
      </c>
      <c r="F190" s="7">
        <f t="shared" si="10"/>
        <v>-1.0786114044542576</v>
      </c>
      <c r="G190" s="22">
        <f t="shared" si="11"/>
        <v>27.284443822193335</v>
      </c>
      <c r="H190" s="7"/>
    </row>
    <row r="191" spans="1:8" ht="16" x14ac:dyDescent="0.2">
      <c r="A191" s="7">
        <v>190</v>
      </c>
      <c r="B191" s="7">
        <v>193</v>
      </c>
      <c r="C191" s="7">
        <f t="shared" si="8"/>
        <v>0.11577808828660272</v>
      </c>
      <c r="D191" s="22">
        <f t="shared" si="9"/>
        <v>52.438286539315854</v>
      </c>
      <c r="E191" s="7">
        <v>178</v>
      </c>
      <c r="F191" s="7">
        <f t="shared" si="10"/>
        <v>-0.62900898656857229</v>
      </c>
      <c r="G191" s="22">
        <f t="shared" si="11"/>
        <v>36.753070742865866</v>
      </c>
      <c r="H191" s="7"/>
    </row>
    <row r="192" spans="1:8" ht="16" x14ac:dyDescent="0.2">
      <c r="A192" s="7">
        <v>191</v>
      </c>
      <c r="B192" s="7">
        <v>197</v>
      </c>
      <c r="C192" s="7">
        <f t="shared" si="8"/>
        <v>0.27909028096344662</v>
      </c>
      <c r="D192" s="22">
        <f t="shared" si="9"/>
        <v>55.877641317090188</v>
      </c>
      <c r="E192" s="7">
        <v>195</v>
      </c>
      <c r="F192" s="7">
        <f t="shared" si="10"/>
        <v>-0.1194595796314623</v>
      </c>
      <c r="G192" s="22">
        <f t="shared" si="11"/>
        <v>47.484181252961406</v>
      </c>
      <c r="H192" s="7"/>
    </row>
    <row r="193" spans="1:8" ht="16" x14ac:dyDescent="0.2">
      <c r="A193" s="7">
        <v>192</v>
      </c>
      <c r="B193" s="7">
        <v>200</v>
      </c>
      <c r="C193" s="7">
        <f t="shared" si="8"/>
        <v>0.40157442547107952</v>
      </c>
      <c r="D193" s="22">
        <f t="shared" si="9"/>
        <v>58.457157400420932</v>
      </c>
      <c r="E193" s="7">
        <v>205</v>
      </c>
      <c r="F193" s="7">
        <f t="shared" si="10"/>
        <v>0.18027536562566121</v>
      </c>
      <c r="G193" s="22">
        <f t="shared" si="11"/>
        <v>53.796599200076422</v>
      </c>
      <c r="H193" s="7"/>
    </row>
    <row r="194" spans="1:8" ht="16" x14ac:dyDescent="0.2">
      <c r="A194" s="7">
        <v>193</v>
      </c>
      <c r="B194" s="7">
        <v>200</v>
      </c>
      <c r="C194" s="7">
        <f t="shared" si="8"/>
        <v>0.40157442547107952</v>
      </c>
      <c r="D194" s="22">
        <f t="shared" si="9"/>
        <v>58.457157400420932</v>
      </c>
      <c r="E194" s="7">
        <v>212</v>
      </c>
      <c r="F194" s="7">
        <f t="shared" si="10"/>
        <v>0.39008982730564767</v>
      </c>
      <c r="G194" s="22">
        <f t="shared" si="11"/>
        <v>58.215291763056939</v>
      </c>
      <c r="H194" s="7"/>
    </row>
    <row r="195" spans="1:8" ht="16" x14ac:dyDescent="0.2">
      <c r="A195" s="7">
        <v>194</v>
      </c>
      <c r="B195" s="7">
        <v>201</v>
      </c>
      <c r="C195" s="7">
        <f t="shared" ref="C195:C208" si="12">STANDARDIZE(B195,B$209,B$210)</f>
        <v>0.44240247364029051</v>
      </c>
      <c r="D195" s="22">
        <f t="shared" ref="D195:D208" si="13">C195*21.06+50</f>
        <v>59.316996094864521</v>
      </c>
      <c r="E195" s="7">
        <v>167</v>
      </c>
      <c r="F195" s="7">
        <f t="shared" ref="F195:F208" si="14">STANDARDIZE(E195,E$209,E$210)</f>
        <v>-0.95871742635140811</v>
      </c>
      <c r="G195" s="22">
        <f t="shared" ref="G195:G208" si="15">F195*21.06+50</f>
        <v>29.809411001039347</v>
      </c>
      <c r="H195" s="7"/>
    </row>
    <row r="196" spans="1:8" ht="16" x14ac:dyDescent="0.2">
      <c r="A196" s="7">
        <v>195</v>
      </c>
      <c r="B196" s="7">
        <v>202</v>
      </c>
      <c r="C196" s="7">
        <f t="shared" si="12"/>
        <v>0.48323052180950149</v>
      </c>
      <c r="D196" s="22">
        <f t="shared" si="13"/>
        <v>60.176834789308103</v>
      </c>
      <c r="E196" s="7">
        <v>159</v>
      </c>
      <c r="F196" s="7">
        <f t="shared" si="14"/>
        <v>-1.198505382557107</v>
      </c>
      <c r="G196" s="22">
        <f t="shared" si="15"/>
        <v>24.759476643347327</v>
      </c>
      <c r="H196" s="7"/>
    </row>
    <row r="197" spans="1:8" ht="16" x14ac:dyDescent="0.2">
      <c r="A197" s="7">
        <v>196</v>
      </c>
      <c r="B197" s="7">
        <v>205</v>
      </c>
      <c r="C197" s="7">
        <f t="shared" si="12"/>
        <v>0.60571466631713444</v>
      </c>
      <c r="D197" s="22">
        <f t="shared" si="13"/>
        <v>62.756350872638848</v>
      </c>
      <c r="E197" s="7">
        <v>170</v>
      </c>
      <c r="F197" s="7">
        <f t="shared" si="14"/>
        <v>-0.86879694277427111</v>
      </c>
      <c r="G197" s="22">
        <f t="shared" si="15"/>
        <v>31.703136385173853</v>
      </c>
      <c r="H197" s="7"/>
    </row>
    <row r="198" spans="1:8" ht="16" x14ac:dyDescent="0.2">
      <c r="A198" s="7">
        <v>197</v>
      </c>
      <c r="B198" s="7">
        <v>206</v>
      </c>
      <c r="C198" s="7">
        <f t="shared" si="12"/>
        <v>0.64654271448634537</v>
      </c>
      <c r="D198" s="22">
        <f t="shared" si="13"/>
        <v>63.616189567082429</v>
      </c>
      <c r="E198" s="7">
        <v>222</v>
      </c>
      <c r="F198" s="7">
        <f t="shared" si="14"/>
        <v>0.68982477256277119</v>
      </c>
      <c r="G198" s="22">
        <f t="shared" si="15"/>
        <v>64.527709710171962</v>
      </c>
      <c r="H198" s="7"/>
    </row>
    <row r="199" spans="1:8" ht="16" x14ac:dyDescent="0.2">
      <c r="A199" s="7">
        <v>198</v>
      </c>
      <c r="B199" s="7">
        <v>209</v>
      </c>
      <c r="C199" s="7">
        <f t="shared" si="12"/>
        <v>0.76902685899397827</v>
      </c>
      <c r="D199" s="22">
        <f t="shared" si="13"/>
        <v>66.195705650413174</v>
      </c>
      <c r="E199" s="7">
        <v>159</v>
      </c>
      <c r="F199" s="7">
        <f t="shared" si="14"/>
        <v>-1.198505382557107</v>
      </c>
      <c r="G199" s="22">
        <f t="shared" si="15"/>
        <v>24.759476643347327</v>
      </c>
      <c r="H199" s="7"/>
    </row>
    <row r="200" spans="1:8" ht="16" x14ac:dyDescent="0.2">
      <c r="A200" s="7">
        <v>199</v>
      </c>
      <c r="B200" s="7">
        <v>217</v>
      </c>
      <c r="C200" s="7">
        <f t="shared" si="12"/>
        <v>1.095651244347666</v>
      </c>
      <c r="D200" s="22">
        <f t="shared" si="13"/>
        <v>73.074415205961841</v>
      </c>
      <c r="E200" s="7">
        <v>229</v>
      </c>
      <c r="F200" s="7">
        <f t="shared" si="14"/>
        <v>0.8996392342427576</v>
      </c>
      <c r="G200" s="22">
        <f t="shared" si="15"/>
        <v>68.946402273152472</v>
      </c>
      <c r="H200" s="7"/>
    </row>
    <row r="201" spans="1:8" ht="16" x14ac:dyDescent="0.2">
      <c r="A201" s="7">
        <v>200</v>
      </c>
      <c r="B201" s="7">
        <v>217</v>
      </c>
      <c r="C201" s="7">
        <f t="shared" si="12"/>
        <v>1.095651244347666</v>
      </c>
      <c r="D201" s="22">
        <f t="shared" si="13"/>
        <v>73.074415205961841</v>
      </c>
      <c r="E201" s="7">
        <v>188</v>
      </c>
      <c r="F201" s="7">
        <f t="shared" si="14"/>
        <v>-0.32927404131144877</v>
      </c>
      <c r="G201" s="22">
        <f t="shared" si="15"/>
        <v>43.065488689980889</v>
      </c>
      <c r="H201" s="7"/>
    </row>
    <row r="202" spans="1:8" ht="16" x14ac:dyDescent="0.2">
      <c r="A202" s="7">
        <v>201</v>
      </c>
      <c r="B202" s="7">
        <v>217</v>
      </c>
      <c r="C202" s="7">
        <f t="shared" si="12"/>
        <v>1.095651244347666</v>
      </c>
      <c r="D202" s="22">
        <f t="shared" si="13"/>
        <v>73.074415205961841</v>
      </c>
      <c r="E202" s="7">
        <v>200</v>
      </c>
      <c r="F202" s="7">
        <f t="shared" si="14"/>
        <v>3.0407892997099461E-2</v>
      </c>
      <c r="G202" s="22">
        <f t="shared" si="15"/>
        <v>50.640390226518917</v>
      </c>
      <c r="H202" s="7"/>
    </row>
    <row r="203" spans="1:8" ht="16" x14ac:dyDescent="0.2">
      <c r="A203" s="7">
        <v>202</v>
      </c>
      <c r="B203" s="7">
        <v>220</v>
      </c>
      <c r="C203" s="7">
        <f t="shared" si="12"/>
        <v>1.218135388855299</v>
      </c>
      <c r="D203" s="22">
        <f t="shared" si="13"/>
        <v>75.653931289292601</v>
      </c>
      <c r="E203" s="7">
        <v>202</v>
      </c>
      <c r="F203" s="7">
        <f t="shared" si="14"/>
        <v>9.0354882048524168E-2</v>
      </c>
      <c r="G203" s="22">
        <f t="shared" si="15"/>
        <v>51.902873815941916</v>
      </c>
      <c r="H203" s="7"/>
    </row>
    <row r="204" spans="1:8" ht="16" x14ac:dyDescent="0.2">
      <c r="A204" s="7">
        <v>203</v>
      </c>
      <c r="B204" s="7">
        <v>220</v>
      </c>
      <c r="C204" s="7">
        <f t="shared" si="12"/>
        <v>1.218135388855299</v>
      </c>
      <c r="D204" s="22">
        <f t="shared" si="13"/>
        <v>75.653931289292601</v>
      </c>
      <c r="E204" s="7">
        <v>233</v>
      </c>
      <c r="F204" s="7">
        <f t="shared" si="14"/>
        <v>1.0195332123456071</v>
      </c>
      <c r="G204" s="22">
        <f t="shared" si="15"/>
        <v>71.471369451998484</v>
      </c>
      <c r="H204" s="7"/>
    </row>
    <row r="205" spans="1:8" ht="16" x14ac:dyDescent="0.2">
      <c r="A205" s="7">
        <v>204</v>
      </c>
      <c r="B205" s="7">
        <v>222</v>
      </c>
      <c r="C205" s="7">
        <f t="shared" si="12"/>
        <v>1.2997914851937209</v>
      </c>
      <c r="D205" s="22">
        <f t="shared" si="13"/>
        <v>77.373608678179764</v>
      </c>
      <c r="E205" s="7">
        <v>191</v>
      </c>
      <c r="F205" s="7">
        <f t="shared" si="14"/>
        <v>-0.23935355773431169</v>
      </c>
      <c r="G205" s="22">
        <f t="shared" si="15"/>
        <v>44.959214074115394</v>
      </c>
      <c r="H205" s="7"/>
    </row>
    <row r="206" spans="1:8" ht="16" x14ac:dyDescent="0.2">
      <c r="A206" s="7">
        <v>205</v>
      </c>
      <c r="B206" s="7">
        <v>222</v>
      </c>
      <c r="C206" s="7">
        <f t="shared" si="12"/>
        <v>1.2997914851937209</v>
      </c>
      <c r="D206" s="22">
        <f t="shared" si="13"/>
        <v>77.373608678179764</v>
      </c>
      <c r="E206" s="7">
        <v>250</v>
      </c>
      <c r="F206" s="7">
        <f t="shared" si="14"/>
        <v>1.5290826192827169</v>
      </c>
      <c r="G206" s="22">
        <f t="shared" si="15"/>
        <v>82.202479962094017</v>
      </c>
      <c r="H206" s="7"/>
    </row>
    <row r="207" spans="1:8" ht="16" x14ac:dyDescent="0.2">
      <c r="A207" s="7">
        <v>206</v>
      </c>
      <c r="B207" s="7">
        <v>224</v>
      </c>
      <c r="C207" s="7">
        <f t="shared" si="12"/>
        <v>1.381447581532143</v>
      </c>
      <c r="D207" s="22">
        <f t="shared" si="13"/>
        <v>79.093286067066927</v>
      </c>
      <c r="E207" s="7">
        <v>260</v>
      </c>
      <c r="F207" s="7">
        <f t="shared" si="14"/>
        <v>1.8288175645398406</v>
      </c>
      <c r="G207" s="22">
        <f t="shared" si="15"/>
        <v>88.51489790920904</v>
      </c>
      <c r="H207" s="7"/>
    </row>
    <row r="208" spans="1:8" ht="16" x14ac:dyDescent="0.2">
      <c r="A208" s="7">
        <v>207</v>
      </c>
      <c r="B208" s="7">
        <v>230</v>
      </c>
      <c r="C208" s="7">
        <f t="shared" si="12"/>
        <v>1.6264158705474088</v>
      </c>
      <c r="D208" s="22">
        <f t="shared" si="13"/>
        <v>84.252318233728431</v>
      </c>
      <c r="E208" s="7">
        <v>188</v>
      </c>
      <c r="F208" s="7">
        <f t="shared" si="14"/>
        <v>-0.32927404131144877</v>
      </c>
      <c r="G208" s="22">
        <f t="shared" si="15"/>
        <v>43.065488689980889</v>
      </c>
      <c r="H208" s="7"/>
    </row>
    <row r="209" spans="1:8" ht="16" x14ac:dyDescent="0.2">
      <c r="A209" s="7" t="s">
        <v>11</v>
      </c>
      <c r="B209" s="7">
        <f>AVERAGE(B2:B208)</f>
        <v>190.16425120772948</v>
      </c>
      <c r="C209" s="7"/>
      <c r="D209" s="7"/>
      <c r="E209" s="7">
        <f>AVERAGE(E2:E208)</f>
        <v>198.98550724637681</v>
      </c>
      <c r="F209" s="7"/>
      <c r="G209" s="7"/>
      <c r="H209" s="7"/>
    </row>
    <row r="210" spans="1:8" ht="16" x14ac:dyDescent="0.2">
      <c r="A210" s="7" t="s">
        <v>12</v>
      </c>
      <c r="B210" s="7">
        <f>_xlfn.STDEV.P(B2:B208)</f>
        <v>24.492966106425694</v>
      </c>
      <c r="C210" s="7"/>
      <c r="D210" s="7"/>
      <c r="E210" s="7">
        <f t="shared" ref="E210" si="16">_xlfn.STDEV.P(E2:E208)</f>
        <v>33.362809903335219</v>
      </c>
      <c r="F210" s="7"/>
      <c r="G210" s="7"/>
      <c r="H210" s="7"/>
    </row>
    <row r="211" spans="1:8" ht="16" x14ac:dyDescent="0.2">
      <c r="A211" s="7"/>
      <c r="B211" s="7"/>
      <c r="C211" s="7"/>
      <c r="D211" s="7"/>
      <c r="E211" s="7"/>
      <c r="F211" s="7"/>
      <c r="G211" s="7"/>
      <c r="H211" s="7"/>
    </row>
    <row r="212" spans="1:8" ht="16" x14ac:dyDescent="0.2">
      <c r="A212" s="7"/>
      <c r="B212" s="7"/>
      <c r="C212" s="7"/>
      <c r="D212" s="7"/>
      <c r="E212" s="7"/>
      <c r="F212" s="7"/>
      <c r="G212" s="7"/>
      <c r="H212" s="7"/>
    </row>
    <row r="213" spans="1:8" ht="16" x14ac:dyDescent="0.2">
      <c r="A213" s="7"/>
      <c r="B213" s="7"/>
      <c r="C213" s="7"/>
      <c r="D213" s="7"/>
      <c r="E213" s="7"/>
      <c r="F213" s="7"/>
      <c r="G213" s="7"/>
      <c r="H213" s="7"/>
    </row>
    <row r="214" spans="1:8" ht="16" x14ac:dyDescent="0.2">
      <c r="A214" s="7"/>
      <c r="B214" s="7"/>
      <c r="C214" s="7"/>
      <c r="D214" s="7"/>
      <c r="E214" s="7"/>
      <c r="F214" s="7"/>
      <c r="G214" s="7"/>
      <c r="H214" s="7"/>
    </row>
    <row r="215" spans="1:8" ht="16" x14ac:dyDescent="0.2">
      <c r="A215" s="7"/>
      <c r="B215" s="7"/>
      <c r="E215" s="7"/>
    </row>
    <row r="216" spans="1:8" ht="16" x14ac:dyDescent="0.2">
      <c r="A216" s="7"/>
      <c r="B216" s="7"/>
      <c r="E216" s="7"/>
    </row>
    <row r="217" spans="1:8" ht="16" x14ac:dyDescent="0.2">
      <c r="A217" s="7"/>
      <c r="B217" s="7"/>
      <c r="E217" s="7"/>
    </row>
    <row r="218" spans="1:8" ht="16" x14ac:dyDescent="0.2">
      <c r="A218" s="7"/>
      <c r="B218" s="7"/>
      <c r="E218" s="7"/>
    </row>
    <row r="219" spans="1:8" ht="16" x14ac:dyDescent="0.2">
      <c r="A219" s="7"/>
      <c r="B219" s="7"/>
      <c r="E219" s="7"/>
    </row>
    <row r="220" spans="1:8" ht="16" x14ac:dyDescent="0.2">
      <c r="A220" s="7"/>
      <c r="B220" s="7"/>
      <c r="E220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workbookViewId="0">
      <selection activeCell="M15" sqref="M15"/>
    </sheetView>
  </sheetViews>
  <sheetFormatPr baseColWidth="10" defaultColWidth="8.83203125" defaultRowHeight="15" x14ac:dyDescent="0.2"/>
  <cols>
    <col min="2" max="2" width="9" customWidth="1"/>
    <col min="11" max="13" width="12.6640625" customWidth="1"/>
  </cols>
  <sheetData>
    <row r="1" spans="1:10" ht="64" x14ac:dyDescent="0.2">
      <c r="A1" s="12" t="s">
        <v>13</v>
      </c>
      <c r="B1" s="12" t="s">
        <v>14</v>
      </c>
      <c r="C1" s="12" t="s">
        <v>15</v>
      </c>
      <c r="D1" s="12" t="s">
        <v>22</v>
      </c>
      <c r="E1" s="12" t="s">
        <v>16</v>
      </c>
      <c r="F1" s="12" t="s">
        <v>17</v>
      </c>
      <c r="G1" s="12" t="s">
        <v>18</v>
      </c>
      <c r="H1" s="12" t="s">
        <v>23</v>
      </c>
      <c r="I1" s="12" t="s">
        <v>24</v>
      </c>
      <c r="J1" s="12" t="s">
        <v>25</v>
      </c>
    </row>
    <row r="2" spans="1:10" ht="16" x14ac:dyDescent="0.2">
      <c r="A2" s="13" t="s">
        <v>19</v>
      </c>
      <c r="B2" s="13" t="s">
        <v>20</v>
      </c>
      <c r="C2" s="13">
        <v>1</v>
      </c>
      <c r="D2" s="13">
        <v>1</v>
      </c>
      <c r="E2" s="14">
        <v>179</v>
      </c>
      <c r="F2" s="14">
        <v>180</v>
      </c>
      <c r="G2" s="14">
        <v>185</v>
      </c>
      <c r="H2" s="20">
        <f>STANDARDIZE(E2,E$26,E$27)</f>
        <v>-2.2825112066659128</v>
      </c>
      <c r="I2" s="20">
        <f t="shared" ref="I2:J17" si="0">STANDARDIZE(F2,F$26,F$27)</f>
        <v>-2.2966916372514579</v>
      </c>
      <c r="J2" s="20">
        <f t="shared" si="0"/>
        <v>-2.2882418842661885</v>
      </c>
    </row>
    <row r="3" spans="1:10" ht="16" x14ac:dyDescent="0.2">
      <c r="A3" s="13" t="s">
        <v>19</v>
      </c>
      <c r="B3" s="13" t="s">
        <v>20</v>
      </c>
      <c r="C3" s="13">
        <v>2</v>
      </c>
      <c r="D3" s="13">
        <v>0</v>
      </c>
      <c r="E3" s="14">
        <v>184</v>
      </c>
      <c r="F3" s="14">
        <v>185</v>
      </c>
      <c r="G3" s="14">
        <v>190</v>
      </c>
      <c r="H3" s="20">
        <f t="shared" ref="H3:J24" si="1">STANDARDIZE(E3,E$26,E$27)</f>
        <v>-2.0274200611201594</v>
      </c>
      <c r="I3" s="20">
        <f t="shared" si="0"/>
        <v>-2.0330992836746939</v>
      </c>
      <c r="J3" s="20">
        <f t="shared" si="0"/>
        <v>-2.0091879959410437</v>
      </c>
    </row>
    <row r="4" spans="1:10" ht="16" x14ac:dyDescent="0.2">
      <c r="A4" s="13" t="s">
        <v>19</v>
      </c>
      <c r="B4" s="13" t="s">
        <v>20</v>
      </c>
      <c r="C4" s="13">
        <v>3</v>
      </c>
      <c r="D4" s="13">
        <v>1</v>
      </c>
      <c r="E4" s="14">
        <v>192</v>
      </c>
      <c r="F4" s="14">
        <v>190</v>
      </c>
      <c r="G4" s="14">
        <v>200</v>
      </c>
      <c r="H4" s="20">
        <f t="shared" si="1"/>
        <v>-1.6192742282469546</v>
      </c>
      <c r="I4" s="20">
        <f t="shared" si="0"/>
        <v>-1.7695069300979296</v>
      </c>
      <c r="J4" s="20">
        <f t="shared" si="0"/>
        <v>-1.4510802192907537</v>
      </c>
    </row>
    <row r="5" spans="1:10" ht="16" x14ac:dyDescent="0.2">
      <c r="A5" s="13" t="s">
        <v>19</v>
      </c>
      <c r="B5" s="13" t="s">
        <v>20</v>
      </c>
      <c r="C5" s="13">
        <v>4</v>
      </c>
      <c r="D5" s="13">
        <v>0</v>
      </c>
      <c r="E5" s="14">
        <v>201</v>
      </c>
      <c r="F5" s="14">
        <v>205</v>
      </c>
      <c r="G5" s="14">
        <v>206</v>
      </c>
      <c r="H5" s="20">
        <f t="shared" si="1"/>
        <v>-1.1601101662645987</v>
      </c>
      <c r="I5" s="20">
        <f t="shared" si="0"/>
        <v>-0.97872986936763717</v>
      </c>
      <c r="J5" s="20">
        <f t="shared" si="0"/>
        <v>-1.1162155533005798</v>
      </c>
    </row>
    <row r="6" spans="1:10" ht="16" x14ac:dyDescent="0.2">
      <c r="A6" s="13" t="s">
        <v>19</v>
      </c>
      <c r="B6" s="13" t="s">
        <v>20</v>
      </c>
      <c r="C6" s="13">
        <v>5</v>
      </c>
      <c r="D6" s="13">
        <v>1</v>
      </c>
      <c r="E6" s="14">
        <v>204</v>
      </c>
      <c r="F6" s="14">
        <v>214</v>
      </c>
      <c r="G6" s="14">
        <v>213</v>
      </c>
      <c r="H6" s="20">
        <f t="shared" si="1"/>
        <v>-1.0070554789371466</v>
      </c>
      <c r="I6" s="20">
        <f t="shared" si="0"/>
        <v>-0.50426363292946164</v>
      </c>
      <c r="J6" s="20">
        <f t="shared" si="0"/>
        <v>-0.72554010964537685</v>
      </c>
    </row>
    <row r="7" spans="1:10" ht="16" x14ac:dyDescent="0.2">
      <c r="A7" s="13" t="s">
        <v>19</v>
      </c>
      <c r="B7" s="13" t="s">
        <v>20</v>
      </c>
      <c r="C7" s="13">
        <v>6</v>
      </c>
      <c r="D7" s="13">
        <v>0</v>
      </c>
      <c r="E7" s="14">
        <v>212</v>
      </c>
      <c r="F7" s="14">
        <v>210</v>
      </c>
      <c r="G7" s="14">
        <v>215</v>
      </c>
      <c r="H7" s="20">
        <f t="shared" si="1"/>
        <v>-0.59890964606394159</v>
      </c>
      <c r="I7" s="20">
        <f t="shared" si="0"/>
        <v>-0.71513751579087304</v>
      </c>
      <c r="J7" s="20">
        <f t="shared" si="0"/>
        <v>-0.61391855431531883</v>
      </c>
    </row>
    <row r="8" spans="1:10" ht="16" x14ac:dyDescent="0.2">
      <c r="A8" s="13" t="s">
        <v>19</v>
      </c>
      <c r="B8" s="13" t="s">
        <v>20</v>
      </c>
      <c r="C8" s="13">
        <v>7</v>
      </c>
      <c r="D8" s="13">
        <v>1</v>
      </c>
      <c r="E8" s="14">
        <v>215</v>
      </c>
      <c r="F8" s="14">
        <v>218</v>
      </c>
      <c r="G8" s="14">
        <v>220</v>
      </c>
      <c r="H8" s="20">
        <f t="shared" si="1"/>
        <v>-0.44585495873648967</v>
      </c>
      <c r="I8" s="20">
        <f t="shared" si="0"/>
        <v>-0.29338975006805035</v>
      </c>
      <c r="J8" s="20">
        <f t="shared" si="0"/>
        <v>-0.33486466599017395</v>
      </c>
    </row>
    <row r="9" spans="1:10" ht="16" x14ac:dyDescent="0.2">
      <c r="A9" s="13" t="s">
        <v>19</v>
      </c>
      <c r="B9" s="13" t="s">
        <v>20</v>
      </c>
      <c r="C9" s="13">
        <v>8</v>
      </c>
      <c r="D9" s="13">
        <v>1</v>
      </c>
      <c r="E9" s="14">
        <v>219</v>
      </c>
      <c r="F9" s="14">
        <v>219</v>
      </c>
      <c r="G9" s="14">
        <v>223</v>
      </c>
      <c r="H9" s="20">
        <f t="shared" si="1"/>
        <v>-0.24178204229988712</v>
      </c>
      <c r="I9" s="20">
        <f t="shared" si="0"/>
        <v>-0.2406712793526975</v>
      </c>
      <c r="J9" s="20">
        <f t="shared" si="0"/>
        <v>-0.16743233299508697</v>
      </c>
    </row>
    <row r="10" spans="1:10" ht="16" x14ac:dyDescent="0.2">
      <c r="A10" s="13" t="s">
        <v>19</v>
      </c>
      <c r="B10" s="13" t="s">
        <v>20</v>
      </c>
      <c r="C10" s="13">
        <v>9</v>
      </c>
      <c r="D10" s="13">
        <v>0</v>
      </c>
      <c r="E10" s="14">
        <v>223</v>
      </c>
      <c r="F10" s="14">
        <v>220</v>
      </c>
      <c r="G10" s="14">
        <v>225</v>
      </c>
      <c r="H10" s="20">
        <f t="shared" si="1"/>
        <v>-3.7709125863284565E-2</v>
      </c>
      <c r="I10" s="20">
        <f t="shared" si="0"/>
        <v>-0.18795280863734468</v>
      </c>
      <c r="J10" s="20">
        <f t="shared" si="0"/>
        <v>-5.5810777665028989E-2</v>
      </c>
    </row>
    <row r="11" spans="1:10" ht="16" x14ac:dyDescent="0.2">
      <c r="A11" s="13" t="s">
        <v>19</v>
      </c>
      <c r="B11" s="13" t="s">
        <v>20</v>
      </c>
      <c r="C11" s="13">
        <v>10</v>
      </c>
      <c r="D11" s="13">
        <v>1</v>
      </c>
      <c r="E11" s="14">
        <v>227</v>
      </c>
      <c r="F11" s="14">
        <v>228</v>
      </c>
      <c r="G11" s="14">
        <v>221</v>
      </c>
      <c r="H11" s="20">
        <f t="shared" si="1"/>
        <v>0.16636379057331802</v>
      </c>
      <c r="I11" s="20">
        <f t="shared" si="0"/>
        <v>0.23379495708547796</v>
      </c>
      <c r="J11" s="20">
        <f t="shared" si="0"/>
        <v>-0.27905388832514494</v>
      </c>
    </row>
    <row r="12" spans="1:10" ht="16" x14ac:dyDescent="0.2">
      <c r="A12" s="13" t="s">
        <v>19</v>
      </c>
      <c r="B12" s="13" t="s">
        <v>20</v>
      </c>
      <c r="C12" s="13">
        <v>11</v>
      </c>
      <c r="D12" s="13">
        <v>1</v>
      </c>
      <c r="E12" s="14">
        <v>227</v>
      </c>
      <c r="F12" s="14">
        <v>229</v>
      </c>
      <c r="G12" s="14">
        <v>221</v>
      </c>
      <c r="H12" s="20">
        <f t="shared" si="1"/>
        <v>0.16636379057331802</v>
      </c>
      <c r="I12" s="20">
        <f t="shared" si="0"/>
        <v>0.28651342780083078</v>
      </c>
      <c r="J12" s="20">
        <f t="shared" si="0"/>
        <v>-0.27905388832514494</v>
      </c>
    </row>
    <row r="13" spans="1:10" ht="16" x14ac:dyDescent="0.2">
      <c r="A13" s="13" t="s">
        <v>19</v>
      </c>
      <c r="B13" s="13" t="s">
        <v>20</v>
      </c>
      <c r="C13" s="13">
        <v>12</v>
      </c>
      <c r="D13" s="13">
        <v>0</v>
      </c>
      <c r="E13" s="14">
        <v>227</v>
      </c>
      <c r="F13" s="14">
        <v>221</v>
      </c>
      <c r="G13" s="14">
        <v>228</v>
      </c>
      <c r="H13" s="20">
        <f t="shared" si="1"/>
        <v>0.16636379057331802</v>
      </c>
      <c r="I13" s="20">
        <f t="shared" si="0"/>
        <v>-0.13523433792199185</v>
      </c>
      <c r="J13" s="20">
        <f t="shared" si="0"/>
        <v>0.11162155533005798</v>
      </c>
    </row>
    <row r="14" spans="1:10" ht="16" x14ac:dyDescent="0.2">
      <c r="A14" s="13" t="s">
        <v>19</v>
      </c>
      <c r="B14" s="13" t="s">
        <v>20</v>
      </c>
      <c r="C14" s="13">
        <v>13</v>
      </c>
      <c r="D14" s="13">
        <v>1</v>
      </c>
      <c r="E14" s="14">
        <v>231</v>
      </c>
      <c r="F14" s="14">
        <v>225</v>
      </c>
      <c r="G14" s="14">
        <v>235</v>
      </c>
      <c r="H14" s="20">
        <f t="shared" si="1"/>
        <v>0.3704367070099206</v>
      </c>
      <c r="I14" s="20">
        <f t="shared" si="0"/>
        <v>7.5639544939419476E-2</v>
      </c>
      <c r="J14" s="20">
        <f t="shared" si="0"/>
        <v>0.50229699898526092</v>
      </c>
    </row>
    <row r="15" spans="1:10" ht="16" x14ac:dyDescent="0.2">
      <c r="A15" s="13" t="s">
        <v>19</v>
      </c>
      <c r="B15" s="13" t="s">
        <v>20</v>
      </c>
      <c r="C15" s="13">
        <v>14</v>
      </c>
      <c r="D15" s="13">
        <v>0</v>
      </c>
      <c r="E15" s="14">
        <v>235</v>
      </c>
      <c r="F15" s="14">
        <v>233</v>
      </c>
      <c r="G15" s="14">
        <v>234</v>
      </c>
      <c r="H15" s="20">
        <f t="shared" si="1"/>
        <v>0.57450962344652312</v>
      </c>
      <c r="I15" s="20">
        <f t="shared" si="0"/>
        <v>0.49738731066224212</v>
      </c>
      <c r="J15" s="20">
        <f t="shared" si="0"/>
        <v>0.44648622132023191</v>
      </c>
    </row>
    <row r="16" spans="1:10" ht="16" x14ac:dyDescent="0.2">
      <c r="A16" s="13" t="s">
        <v>19</v>
      </c>
      <c r="B16" s="13" t="s">
        <v>20</v>
      </c>
      <c r="C16" s="13">
        <v>15</v>
      </c>
      <c r="D16" s="13">
        <v>1</v>
      </c>
      <c r="E16" s="14">
        <v>235</v>
      </c>
      <c r="F16" s="14">
        <v>236</v>
      </c>
      <c r="G16" s="14">
        <v>230</v>
      </c>
      <c r="H16" s="20">
        <f t="shared" si="1"/>
        <v>0.57450962344652312</v>
      </c>
      <c r="I16" s="20">
        <f t="shared" si="0"/>
        <v>0.65554272280830062</v>
      </c>
      <c r="J16" s="20">
        <f t="shared" si="0"/>
        <v>0.22324311066011596</v>
      </c>
    </row>
    <row r="17" spans="1:10" ht="16" x14ac:dyDescent="0.2">
      <c r="A17" s="13" t="s">
        <v>19</v>
      </c>
      <c r="B17" s="13" t="s">
        <v>20</v>
      </c>
      <c r="C17" s="13">
        <v>16</v>
      </c>
      <c r="D17" s="13">
        <v>1</v>
      </c>
      <c r="E17" s="14">
        <v>235</v>
      </c>
      <c r="F17" s="14">
        <v>233</v>
      </c>
      <c r="G17" s="14">
        <v>238</v>
      </c>
      <c r="H17" s="20">
        <f t="shared" si="1"/>
        <v>0.57450962344652312</v>
      </c>
      <c r="I17" s="20">
        <f t="shared" si="0"/>
        <v>0.49738731066224212</v>
      </c>
      <c r="J17" s="20">
        <f t="shared" si="0"/>
        <v>0.6697293319803479</v>
      </c>
    </row>
    <row r="18" spans="1:10" ht="16" x14ac:dyDescent="0.2">
      <c r="A18" s="13" t="s">
        <v>19</v>
      </c>
      <c r="B18" s="13" t="s">
        <v>20</v>
      </c>
      <c r="C18" s="13">
        <v>17</v>
      </c>
      <c r="D18" s="13">
        <v>1</v>
      </c>
      <c r="E18" s="14">
        <v>239</v>
      </c>
      <c r="F18" s="14">
        <v>237</v>
      </c>
      <c r="G18" s="14">
        <v>240</v>
      </c>
      <c r="H18" s="20">
        <f t="shared" si="1"/>
        <v>0.77858253988312565</v>
      </c>
      <c r="I18" s="20">
        <f t="shared" si="1"/>
        <v>0.70826119352365347</v>
      </c>
      <c r="J18" s="20">
        <f t="shared" si="1"/>
        <v>0.78135088731040581</v>
      </c>
    </row>
    <row r="19" spans="1:10" ht="16" x14ac:dyDescent="0.2">
      <c r="A19" s="13" t="s">
        <v>19</v>
      </c>
      <c r="B19" s="13" t="s">
        <v>20</v>
      </c>
      <c r="C19" s="13">
        <v>18</v>
      </c>
      <c r="D19" s="13">
        <v>0</v>
      </c>
      <c r="E19" s="14">
        <v>239</v>
      </c>
      <c r="F19" s="14">
        <v>238</v>
      </c>
      <c r="G19" s="14">
        <v>241</v>
      </c>
      <c r="H19" s="20">
        <f t="shared" si="1"/>
        <v>0.77858253988312565</v>
      </c>
      <c r="I19" s="20">
        <f t="shared" si="1"/>
        <v>0.76097966423900631</v>
      </c>
      <c r="J19" s="20">
        <f t="shared" si="1"/>
        <v>0.83716166497543487</v>
      </c>
    </row>
    <row r="20" spans="1:10" ht="16" x14ac:dyDescent="0.2">
      <c r="A20" s="13" t="s">
        <v>19</v>
      </c>
      <c r="B20" s="13" t="s">
        <v>20</v>
      </c>
      <c r="C20" s="13">
        <v>19</v>
      </c>
      <c r="D20" s="13">
        <v>1</v>
      </c>
      <c r="E20" s="14">
        <v>243</v>
      </c>
      <c r="F20" s="14">
        <v>245</v>
      </c>
      <c r="G20" s="14">
        <v>246</v>
      </c>
      <c r="H20" s="20">
        <f t="shared" si="1"/>
        <v>0.98265545631972828</v>
      </c>
      <c r="I20" s="20">
        <f t="shared" si="1"/>
        <v>1.1300089592464762</v>
      </c>
      <c r="J20" s="20">
        <f t="shared" si="1"/>
        <v>1.1162155533005798</v>
      </c>
    </row>
    <row r="21" spans="1:10" ht="16" x14ac:dyDescent="0.2">
      <c r="A21" s="13" t="s">
        <v>19</v>
      </c>
      <c r="B21" s="13" t="s">
        <v>20</v>
      </c>
      <c r="C21" s="13">
        <v>20</v>
      </c>
      <c r="D21" s="13">
        <v>1</v>
      </c>
      <c r="E21" s="14">
        <v>243</v>
      </c>
      <c r="F21" s="14">
        <v>241</v>
      </c>
      <c r="G21" s="14">
        <v>245</v>
      </c>
      <c r="H21" s="20">
        <f t="shared" si="1"/>
        <v>0.98265545631972828</v>
      </c>
      <c r="I21" s="20">
        <f t="shared" si="1"/>
        <v>0.91913507638506475</v>
      </c>
      <c r="J21" s="20">
        <f t="shared" si="1"/>
        <v>1.0604047756355508</v>
      </c>
    </row>
    <row r="22" spans="1:10" ht="16" x14ac:dyDescent="0.2">
      <c r="A22" s="13" t="s">
        <v>19</v>
      </c>
      <c r="B22" s="13" t="s">
        <v>20</v>
      </c>
      <c r="C22" s="13">
        <v>21</v>
      </c>
      <c r="D22" s="13">
        <v>1</v>
      </c>
      <c r="E22" s="14">
        <v>243</v>
      </c>
      <c r="F22" s="14">
        <v>238</v>
      </c>
      <c r="G22" s="14">
        <v>240</v>
      </c>
      <c r="H22" s="20">
        <f t="shared" si="1"/>
        <v>0.98265545631972828</v>
      </c>
      <c r="I22" s="20">
        <f t="shared" si="1"/>
        <v>0.76097966423900631</v>
      </c>
      <c r="J22" s="20">
        <f t="shared" si="1"/>
        <v>0.78135088731040581</v>
      </c>
    </row>
    <row r="23" spans="1:10" ht="16" x14ac:dyDescent="0.2">
      <c r="A23" s="13" t="s">
        <v>19</v>
      </c>
      <c r="B23" s="13" t="s">
        <v>20</v>
      </c>
      <c r="C23" s="13">
        <v>22</v>
      </c>
      <c r="D23" s="13">
        <v>1</v>
      </c>
      <c r="E23" s="14">
        <v>243</v>
      </c>
      <c r="F23" s="14">
        <v>242</v>
      </c>
      <c r="G23" s="14">
        <v>249</v>
      </c>
      <c r="H23" s="20">
        <f t="shared" si="1"/>
        <v>0.98265545631972828</v>
      </c>
      <c r="I23" s="20">
        <f t="shared" si="1"/>
        <v>0.9718535471004176</v>
      </c>
      <c r="J23" s="20">
        <f t="shared" si="1"/>
        <v>1.2836478862956666</v>
      </c>
    </row>
    <row r="24" spans="1:10" ht="16" x14ac:dyDescent="0.2">
      <c r="A24" s="13" t="s">
        <v>19</v>
      </c>
      <c r="B24" s="13" t="s">
        <v>20</v>
      </c>
      <c r="C24" s="13">
        <v>23</v>
      </c>
      <c r="D24" s="13">
        <v>1</v>
      </c>
      <c r="E24" s="14">
        <v>250</v>
      </c>
      <c r="F24" s="14">
        <v>255</v>
      </c>
      <c r="G24" s="14">
        <v>253</v>
      </c>
      <c r="H24" s="20">
        <f t="shared" si="1"/>
        <v>1.3397830600837828</v>
      </c>
      <c r="I24" s="20">
        <f t="shared" si="1"/>
        <v>1.6571936664000044</v>
      </c>
      <c r="J24" s="20">
        <f t="shared" si="1"/>
        <v>1.5068909969557827</v>
      </c>
    </row>
    <row r="25" spans="1:10" ht="16" x14ac:dyDescent="0.2">
      <c r="A25" s="15"/>
      <c r="B25" s="15"/>
      <c r="C25" s="15"/>
      <c r="D25" s="13"/>
      <c r="E25" s="16"/>
      <c r="F25" s="17"/>
      <c r="G25" s="17"/>
      <c r="H25" s="14"/>
      <c r="I25" s="14"/>
      <c r="J25" s="14"/>
    </row>
    <row r="26" spans="1:10" ht="16" x14ac:dyDescent="0.2">
      <c r="A26" s="15"/>
      <c r="B26" s="15"/>
      <c r="C26" s="15"/>
      <c r="D26" s="18" t="s">
        <v>11</v>
      </c>
      <c r="E26" s="19">
        <f>AVERAGE(E2:E24)</f>
        <v>223.7391304347826</v>
      </c>
      <c r="F26" s="19">
        <f>AVERAGE(F2:F24)</f>
        <v>223.56521739130434</v>
      </c>
      <c r="G26" s="19">
        <f>AVERAGE(G2:G24)</f>
        <v>226</v>
      </c>
      <c r="H26" s="14"/>
      <c r="I26" s="14"/>
      <c r="J26" s="14"/>
    </row>
    <row r="27" spans="1:10" ht="16" x14ac:dyDescent="0.2">
      <c r="A27" s="15"/>
      <c r="B27" s="15"/>
      <c r="C27" s="15"/>
      <c r="D27" s="18" t="s">
        <v>21</v>
      </c>
      <c r="E27" s="19">
        <f>_xlfn.STDEV.P(E2:E24)</f>
        <v>19.600837141182538</v>
      </c>
      <c r="F27" s="19">
        <f>_xlfn.STDEV.P(F2:F24)</f>
        <v>18.968683773081775</v>
      </c>
      <c r="G27" s="19">
        <f>_xlfn.STDEV.P(G2:G24)</f>
        <v>17.917686186024955</v>
      </c>
      <c r="H27" s="14"/>
      <c r="I27" s="14"/>
      <c r="J27" s="14"/>
    </row>
    <row r="28" spans="1:10" ht="16" x14ac:dyDescent="0.2">
      <c r="H28" s="14"/>
      <c r="I28" s="14"/>
      <c r="J28" s="14"/>
    </row>
    <row r="29" spans="1:10" ht="16" x14ac:dyDescent="0.2">
      <c r="H29" s="14"/>
      <c r="I29" s="14"/>
      <c r="J29" s="14"/>
    </row>
    <row r="30" spans="1:10" ht="16" x14ac:dyDescent="0.2">
      <c r="H30" s="14"/>
      <c r="I30" s="14"/>
      <c r="J30" s="14"/>
    </row>
    <row r="31" spans="1:10" ht="16" x14ac:dyDescent="0.2">
      <c r="H31" s="14"/>
      <c r="I31" s="14"/>
      <c r="J31" s="14"/>
    </row>
    <row r="32" spans="1:10" ht="16" x14ac:dyDescent="0.2">
      <c r="H32" s="14"/>
      <c r="I32" s="14"/>
      <c r="J32" s="14"/>
    </row>
    <row r="33" spans="8:10" ht="16" x14ac:dyDescent="0.2">
      <c r="H33" s="14"/>
      <c r="I33" s="14"/>
      <c r="J33" s="14"/>
    </row>
    <row r="34" spans="8:10" ht="16" x14ac:dyDescent="0.2">
      <c r="H34" s="14"/>
      <c r="I34" s="14"/>
      <c r="J34" s="14"/>
    </row>
    <row r="35" spans="8:10" ht="16" x14ac:dyDescent="0.2">
      <c r="H35" s="14"/>
      <c r="I35" s="14"/>
      <c r="J35" s="14"/>
    </row>
    <row r="36" spans="8:10" ht="16" x14ac:dyDescent="0.2">
      <c r="H36" s="14"/>
      <c r="I36" s="14"/>
      <c r="J36" s="14"/>
    </row>
    <row r="37" spans="8:10" ht="16" x14ac:dyDescent="0.2">
      <c r="H37" s="14"/>
      <c r="I37" s="14"/>
      <c r="J37" s="14"/>
    </row>
    <row r="38" spans="8:10" ht="16" x14ac:dyDescent="0.2">
      <c r="H38" s="14"/>
      <c r="I38" s="14"/>
      <c r="J38" s="14"/>
    </row>
    <row r="39" spans="8:10" ht="16" x14ac:dyDescent="0.2">
      <c r="H39" s="14"/>
      <c r="I39" s="14"/>
      <c r="J39" s="14"/>
    </row>
    <row r="40" spans="8:10" ht="16" x14ac:dyDescent="0.2">
      <c r="H40" s="14"/>
      <c r="I40" s="14"/>
      <c r="J40" s="14"/>
    </row>
    <row r="41" spans="8:10" ht="16" x14ac:dyDescent="0.2">
      <c r="H41" s="14"/>
      <c r="I41" s="14"/>
      <c r="J41" s="14"/>
    </row>
    <row r="42" spans="8:10" ht="16" x14ac:dyDescent="0.2">
      <c r="H42" s="14"/>
      <c r="I42" s="14"/>
      <c r="J42" s="14"/>
    </row>
    <row r="43" spans="8:10" ht="16" x14ac:dyDescent="0.2">
      <c r="H43" s="14"/>
      <c r="I43" s="14"/>
      <c r="J43" s="14"/>
    </row>
    <row r="44" spans="8:10" ht="16" x14ac:dyDescent="0.2">
      <c r="H44" s="14"/>
      <c r="I44" s="14"/>
      <c r="J44" s="14"/>
    </row>
    <row r="45" spans="8:10" ht="16" x14ac:dyDescent="0.2">
      <c r="H45" s="14"/>
      <c r="I45" s="14"/>
      <c r="J45" s="14"/>
    </row>
    <row r="46" spans="8:10" ht="16" x14ac:dyDescent="0.2">
      <c r="H46" s="14"/>
      <c r="I46" s="14"/>
      <c r="J46" s="14"/>
    </row>
    <row r="47" spans="8:10" ht="16" x14ac:dyDescent="0.2">
      <c r="H47" s="14"/>
      <c r="I47" s="14"/>
      <c r="J47" s="14"/>
    </row>
    <row r="48" spans="8:10" ht="16" x14ac:dyDescent="0.2">
      <c r="H48" s="14"/>
      <c r="I48" s="14"/>
      <c r="J48" s="14"/>
    </row>
    <row r="49" spans="8:10" ht="16" x14ac:dyDescent="0.2">
      <c r="H49" s="14"/>
      <c r="I49" s="14"/>
      <c r="J49" s="14"/>
    </row>
    <row r="50" spans="8:10" ht="16" x14ac:dyDescent="0.2">
      <c r="H50" s="14"/>
      <c r="I50" s="14"/>
      <c r="J50" s="14"/>
    </row>
    <row r="51" spans="8:10" ht="16" x14ac:dyDescent="0.2">
      <c r="H51" s="14"/>
      <c r="I51" s="14"/>
      <c r="J51" s="14"/>
    </row>
    <row r="52" spans="8:10" ht="16" x14ac:dyDescent="0.2">
      <c r="H52" s="14"/>
      <c r="I52" s="14"/>
      <c r="J52" s="14"/>
    </row>
    <row r="53" spans="8:10" ht="16" x14ac:dyDescent="0.2">
      <c r="H53" s="14"/>
      <c r="I53" s="14"/>
      <c r="J53" s="14"/>
    </row>
    <row r="54" spans="8:10" ht="16" x14ac:dyDescent="0.2">
      <c r="H54" s="14"/>
      <c r="I54" s="14"/>
      <c r="J54" s="14"/>
    </row>
    <row r="55" spans="8:10" ht="16" x14ac:dyDescent="0.2">
      <c r="H55" s="14"/>
      <c r="I55" s="14"/>
      <c r="J55" s="14"/>
    </row>
    <row r="56" spans="8:10" ht="16" x14ac:dyDescent="0.2">
      <c r="H56" s="14"/>
      <c r="I56" s="14"/>
      <c r="J56" s="14"/>
    </row>
    <row r="57" spans="8:10" ht="16" x14ac:dyDescent="0.2">
      <c r="H57" s="14"/>
      <c r="I57" s="14"/>
      <c r="J57" s="14"/>
    </row>
    <row r="58" spans="8:10" ht="16" x14ac:dyDescent="0.2">
      <c r="H58" s="14"/>
      <c r="I58" s="14"/>
      <c r="J58" s="14"/>
    </row>
    <row r="59" spans="8:10" ht="16" x14ac:dyDescent="0.2">
      <c r="H59" s="14"/>
      <c r="I59" s="14"/>
      <c r="J59" s="14"/>
    </row>
    <row r="60" spans="8:10" ht="16" x14ac:dyDescent="0.2">
      <c r="H60" s="14"/>
      <c r="I60" s="14"/>
      <c r="J60" s="14"/>
    </row>
    <row r="61" spans="8:10" ht="16" x14ac:dyDescent="0.2">
      <c r="H61" s="14"/>
      <c r="I61" s="14"/>
      <c r="J61" s="14"/>
    </row>
    <row r="62" spans="8:10" ht="16" x14ac:dyDescent="0.2">
      <c r="H62" s="14"/>
      <c r="I62" s="14"/>
      <c r="J62" s="14"/>
    </row>
    <row r="63" spans="8:10" ht="16" x14ac:dyDescent="0.2">
      <c r="H63" s="14"/>
      <c r="I63" s="14"/>
      <c r="J63" s="14"/>
    </row>
    <row r="64" spans="8:10" ht="16" x14ac:dyDescent="0.2">
      <c r="H64" s="14"/>
      <c r="I64" s="14"/>
      <c r="J64" s="14"/>
    </row>
    <row r="65" spans="8:10" ht="16" x14ac:dyDescent="0.2">
      <c r="H65" s="14"/>
      <c r="I65" s="14"/>
      <c r="J65" s="14"/>
    </row>
    <row r="66" spans="8:10" ht="16" x14ac:dyDescent="0.2">
      <c r="H66" s="14"/>
      <c r="I66" s="14"/>
      <c r="J66" s="14"/>
    </row>
    <row r="67" spans="8:10" ht="16" x14ac:dyDescent="0.2">
      <c r="H67" s="14"/>
      <c r="I67" s="14"/>
      <c r="J67" s="14"/>
    </row>
    <row r="68" spans="8:10" ht="16" x14ac:dyDescent="0.2">
      <c r="H68" s="14"/>
      <c r="I68" s="14"/>
      <c r="J68" s="14"/>
    </row>
    <row r="69" spans="8:10" ht="16" x14ac:dyDescent="0.2">
      <c r="H69" s="14"/>
      <c r="I69" s="14"/>
      <c r="J69" s="14"/>
    </row>
    <row r="70" spans="8:10" ht="16" x14ac:dyDescent="0.2">
      <c r="H70" s="14"/>
      <c r="I70" s="14"/>
      <c r="J70" s="14"/>
    </row>
    <row r="71" spans="8:10" ht="16" x14ac:dyDescent="0.2">
      <c r="H71" s="14"/>
      <c r="I71" s="14"/>
      <c r="J71" s="14"/>
    </row>
    <row r="72" spans="8:10" ht="16" x14ac:dyDescent="0.2">
      <c r="H72" s="14"/>
      <c r="I72" s="14"/>
      <c r="J72" s="14"/>
    </row>
    <row r="73" spans="8:10" ht="16" x14ac:dyDescent="0.2">
      <c r="H73" s="14"/>
      <c r="I73" s="14"/>
      <c r="J73" s="14"/>
    </row>
    <row r="74" spans="8:10" ht="16" x14ac:dyDescent="0.2">
      <c r="H74" s="14"/>
      <c r="I74" s="14"/>
      <c r="J74" s="14"/>
    </row>
    <row r="75" spans="8:10" ht="16" x14ac:dyDescent="0.2">
      <c r="H75" s="14"/>
      <c r="I75" s="14"/>
      <c r="J75" s="14"/>
    </row>
    <row r="76" spans="8:10" ht="16" x14ac:dyDescent="0.2">
      <c r="H76" s="14"/>
      <c r="I76" s="14"/>
      <c r="J76" s="14"/>
    </row>
    <row r="77" spans="8:10" ht="16" x14ac:dyDescent="0.2">
      <c r="H77" s="14"/>
      <c r="I77" s="14"/>
      <c r="J77" s="14"/>
    </row>
    <row r="78" spans="8:10" ht="16" x14ac:dyDescent="0.2">
      <c r="H78" s="14"/>
      <c r="I78" s="14"/>
      <c r="J78" s="14"/>
    </row>
    <row r="79" spans="8:10" ht="16" x14ac:dyDescent="0.2">
      <c r="H79" s="14"/>
      <c r="I79" s="14"/>
      <c r="J79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N15" sqref="N15"/>
    </sheetView>
  </sheetViews>
  <sheetFormatPr baseColWidth="10" defaultColWidth="8.83203125" defaultRowHeight="15" x14ac:dyDescent="0.2"/>
  <cols>
    <col min="11" max="13" width="12.6640625" customWidth="1"/>
  </cols>
  <sheetData>
    <row r="1" spans="1:13" ht="64" x14ac:dyDescent="0.2">
      <c r="A1" s="12" t="s">
        <v>13</v>
      </c>
      <c r="B1" s="12" t="s">
        <v>14</v>
      </c>
      <c r="C1" s="12" t="s">
        <v>15</v>
      </c>
      <c r="D1" s="12" t="s">
        <v>22</v>
      </c>
      <c r="E1" s="12" t="s">
        <v>16</v>
      </c>
      <c r="F1" s="12" t="s">
        <v>17</v>
      </c>
      <c r="G1" s="12" t="s">
        <v>18</v>
      </c>
      <c r="H1" s="12" t="s">
        <v>23</v>
      </c>
      <c r="I1" s="12" t="s">
        <v>24</v>
      </c>
      <c r="J1" s="12" t="s">
        <v>25</v>
      </c>
      <c r="K1" s="12" t="s">
        <v>26</v>
      </c>
      <c r="L1" s="12" t="s">
        <v>27</v>
      </c>
      <c r="M1" s="12" t="s">
        <v>28</v>
      </c>
    </row>
    <row r="2" spans="1:13" ht="16" x14ac:dyDescent="0.2">
      <c r="A2" s="13" t="s">
        <v>19</v>
      </c>
      <c r="B2" s="13" t="s">
        <v>20</v>
      </c>
      <c r="C2" s="13">
        <v>1</v>
      </c>
      <c r="D2" s="13">
        <v>1</v>
      </c>
      <c r="E2" s="14">
        <v>179</v>
      </c>
      <c r="F2" s="14">
        <v>180</v>
      </c>
      <c r="G2" s="14">
        <v>185</v>
      </c>
      <c r="H2" s="20">
        <f>STANDARDIZE(E2,E$26,E$27)</f>
        <v>-2.2825112066659128</v>
      </c>
      <c r="I2" s="20">
        <f t="shared" ref="I2:J17" si="0">STANDARDIZE(F2,F$26,F$27)</f>
        <v>-2.2966916372514579</v>
      </c>
      <c r="J2" s="20">
        <f t="shared" si="0"/>
        <v>-2.2882418842661885</v>
      </c>
      <c r="K2" s="23">
        <f>_xlfn.NORM.S.DIST(H2,TRUE)</f>
        <v>1.1229588306490585E-2</v>
      </c>
      <c r="L2" s="23">
        <f t="shared" ref="L2:M2" si="1">_xlfn.NORM.S.DIST(I2,TRUE)</f>
        <v>1.0818183426215747E-2</v>
      </c>
      <c r="M2" s="23">
        <f t="shared" si="1"/>
        <v>1.1061719405155841E-2</v>
      </c>
    </row>
    <row r="3" spans="1:13" ht="16" x14ac:dyDescent="0.2">
      <c r="A3" s="13" t="s">
        <v>19</v>
      </c>
      <c r="B3" s="13" t="s">
        <v>20</v>
      </c>
      <c r="C3" s="13">
        <v>2</v>
      </c>
      <c r="D3" s="13">
        <v>0</v>
      </c>
      <c r="E3" s="14">
        <v>184</v>
      </c>
      <c r="F3" s="14">
        <v>185</v>
      </c>
      <c r="G3" s="14">
        <v>190</v>
      </c>
      <c r="H3" s="20">
        <f t="shared" ref="H3:J24" si="2">STANDARDIZE(E3,E$26,E$27)</f>
        <v>-2.0274200611201594</v>
      </c>
      <c r="I3" s="20">
        <f t="shared" si="0"/>
        <v>-2.0330992836746939</v>
      </c>
      <c r="J3" s="20">
        <f t="shared" si="0"/>
        <v>-2.0091879959410437</v>
      </c>
      <c r="K3" s="23">
        <f t="shared" ref="K3:K24" si="3">_xlfn.NORM.S.DIST(H3,TRUE)</f>
        <v>2.1309736018853966E-2</v>
      </c>
      <c r="L3" s="23">
        <f t="shared" ref="L3:L24" si="4">_xlfn.NORM.S.DIST(I3,TRUE)</f>
        <v>2.102124668280262E-2</v>
      </c>
      <c r="M3" s="23">
        <f t="shared" ref="M3:M24" si="5">_xlfn.NORM.S.DIST(J3,TRUE)</f>
        <v>2.2258600138279769E-2</v>
      </c>
    </row>
    <row r="4" spans="1:13" ht="16" x14ac:dyDescent="0.2">
      <c r="A4" s="13" t="s">
        <v>19</v>
      </c>
      <c r="B4" s="13" t="s">
        <v>20</v>
      </c>
      <c r="C4" s="13">
        <v>3</v>
      </c>
      <c r="D4" s="13">
        <v>1</v>
      </c>
      <c r="E4" s="14">
        <v>192</v>
      </c>
      <c r="F4" s="14">
        <v>190</v>
      </c>
      <c r="G4" s="14">
        <v>200</v>
      </c>
      <c r="H4" s="20">
        <f t="shared" si="2"/>
        <v>-1.6192742282469546</v>
      </c>
      <c r="I4" s="20">
        <f t="shared" si="0"/>
        <v>-1.7695069300979296</v>
      </c>
      <c r="J4" s="20">
        <f t="shared" si="0"/>
        <v>-1.4510802192907537</v>
      </c>
      <c r="K4" s="23">
        <f t="shared" si="3"/>
        <v>5.2694136587005724E-2</v>
      </c>
      <c r="L4" s="23">
        <f t="shared" si="4"/>
        <v>3.8404657650821537E-2</v>
      </c>
      <c r="M4" s="23">
        <f t="shared" si="5"/>
        <v>7.3378761945699936E-2</v>
      </c>
    </row>
    <row r="5" spans="1:13" ht="16" x14ac:dyDescent="0.2">
      <c r="A5" s="13" t="s">
        <v>19</v>
      </c>
      <c r="B5" s="13" t="s">
        <v>20</v>
      </c>
      <c r="C5" s="13">
        <v>4</v>
      </c>
      <c r="D5" s="13">
        <v>0</v>
      </c>
      <c r="E5" s="14">
        <v>201</v>
      </c>
      <c r="F5" s="14">
        <v>205</v>
      </c>
      <c r="G5" s="14">
        <v>206</v>
      </c>
      <c r="H5" s="20">
        <f t="shared" si="2"/>
        <v>-1.1601101662645987</v>
      </c>
      <c r="I5" s="20">
        <f t="shared" si="0"/>
        <v>-0.97872986936763717</v>
      </c>
      <c r="J5" s="20">
        <f t="shared" si="0"/>
        <v>-1.1162155533005798</v>
      </c>
      <c r="K5" s="23">
        <f t="shared" si="3"/>
        <v>0.12300197778488661</v>
      </c>
      <c r="L5" s="23">
        <f t="shared" si="4"/>
        <v>0.16385673471748113</v>
      </c>
      <c r="M5" s="23">
        <f t="shared" si="5"/>
        <v>0.13216493924522152</v>
      </c>
    </row>
    <row r="6" spans="1:13" ht="16" x14ac:dyDescent="0.2">
      <c r="A6" s="13" t="s">
        <v>19</v>
      </c>
      <c r="B6" s="13" t="s">
        <v>20</v>
      </c>
      <c r="C6" s="13">
        <v>5</v>
      </c>
      <c r="D6" s="13">
        <v>1</v>
      </c>
      <c r="E6" s="14">
        <v>204</v>
      </c>
      <c r="F6" s="14">
        <v>214</v>
      </c>
      <c r="G6" s="14">
        <v>213</v>
      </c>
      <c r="H6" s="20">
        <f t="shared" si="2"/>
        <v>-1.0070554789371466</v>
      </c>
      <c r="I6" s="20">
        <f t="shared" si="0"/>
        <v>-0.50426363292946164</v>
      </c>
      <c r="J6" s="20">
        <f t="shared" si="0"/>
        <v>-0.72554010964537685</v>
      </c>
      <c r="K6" s="23">
        <f t="shared" si="3"/>
        <v>0.15695405715639277</v>
      </c>
      <c r="L6" s="23">
        <f t="shared" si="4"/>
        <v>0.30703806482040341</v>
      </c>
      <c r="M6" s="23">
        <f t="shared" si="5"/>
        <v>0.23406037379777758</v>
      </c>
    </row>
    <row r="7" spans="1:13" ht="16" x14ac:dyDescent="0.2">
      <c r="A7" s="13" t="s">
        <v>19</v>
      </c>
      <c r="B7" s="13" t="s">
        <v>20</v>
      </c>
      <c r="C7" s="13">
        <v>6</v>
      </c>
      <c r="D7" s="13">
        <v>0</v>
      </c>
      <c r="E7" s="14">
        <v>212</v>
      </c>
      <c r="F7" s="14">
        <v>210</v>
      </c>
      <c r="G7" s="14">
        <v>215</v>
      </c>
      <c r="H7" s="20">
        <f t="shared" si="2"/>
        <v>-0.59890964606394159</v>
      </c>
      <c r="I7" s="20">
        <f t="shared" si="0"/>
        <v>-0.71513751579087304</v>
      </c>
      <c r="J7" s="20">
        <f t="shared" si="0"/>
        <v>-0.61391855431531883</v>
      </c>
      <c r="K7" s="23">
        <f t="shared" si="3"/>
        <v>0.27461656930971234</v>
      </c>
      <c r="L7" s="23">
        <f t="shared" si="4"/>
        <v>0.23726203717163213</v>
      </c>
      <c r="M7" s="23">
        <f t="shared" si="5"/>
        <v>0.26963457432529814</v>
      </c>
    </row>
    <row r="8" spans="1:13" ht="16" x14ac:dyDescent="0.2">
      <c r="A8" s="13" t="s">
        <v>19</v>
      </c>
      <c r="B8" s="13" t="s">
        <v>20</v>
      </c>
      <c r="C8" s="13">
        <v>7</v>
      </c>
      <c r="D8" s="13">
        <v>1</v>
      </c>
      <c r="E8" s="14">
        <v>215</v>
      </c>
      <c r="F8" s="14">
        <v>218</v>
      </c>
      <c r="G8" s="14">
        <v>220</v>
      </c>
      <c r="H8" s="20">
        <f t="shared" si="2"/>
        <v>-0.44585495873648967</v>
      </c>
      <c r="I8" s="20">
        <f t="shared" si="0"/>
        <v>-0.29338975006805035</v>
      </c>
      <c r="J8" s="20">
        <f t="shared" si="0"/>
        <v>-0.33486466599017395</v>
      </c>
      <c r="K8" s="23">
        <f t="shared" si="3"/>
        <v>0.32785100973348008</v>
      </c>
      <c r="L8" s="23">
        <f t="shared" si="4"/>
        <v>0.38461212959259783</v>
      </c>
      <c r="M8" s="23">
        <f t="shared" si="5"/>
        <v>0.36886358861440327</v>
      </c>
    </row>
    <row r="9" spans="1:13" ht="16" x14ac:dyDescent="0.2">
      <c r="A9" s="13" t="s">
        <v>19</v>
      </c>
      <c r="B9" s="13" t="s">
        <v>20</v>
      </c>
      <c r="C9" s="13">
        <v>8</v>
      </c>
      <c r="D9" s="13">
        <v>1</v>
      </c>
      <c r="E9" s="14">
        <v>219</v>
      </c>
      <c r="F9" s="14">
        <v>219</v>
      </c>
      <c r="G9" s="14">
        <v>223</v>
      </c>
      <c r="H9" s="20">
        <f t="shared" si="2"/>
        <v>-0.24178204229988712</v>
      </c>
      <c r="I9" s="20">
        <f t="shared" si="0"/>
        <v>-0.2406712793526975</v>
      </c>
      <c r="J9" s="20">
        <f t="shared" si="0"/>
        <v>-0.16743233299508697</v>
      </c>
      <c r="K9" s="23">
        <f t="shared" si="3"/>
        <v>0.40447452715565385</v>
      </c>
      <c r="L9" s="23">
        <f t="shared" si="4"/>
        <v>0.40490495025007034</v>
      </c>
      <c r="M9" s="23">
        <f t="shared" si="5"/>
        <v>0.43351494309583027</v>
      </c>
    </row>
    <row r="10" spans="1:13" ht="16" x14ac:dyDescent="0.2">
      <c r="A10" s="13" t="s">
        <v>19</v>
      </c>
      <c r="B10" s="13" t="s">
        <v>20</v>
      </c>
      <c r="C10" s="13">
        <v>9</v>
      </c>
      <c r="D10" s="13">
        <v>0</v>
      </c>
      <c r="E10" s="14">
        <v>223</v>
      </c>
      <c r="F10" s="14">
        <v>220</v>
      </c>
      <c r="G10" s="14">
        <v>225</v>
      </c>
      <c r="H10" s="20">
        <f t="shared" si="2"/>
        <v>-3.7709125863284565E-2</v>
      </c>
      <c r="I10" s="20">
        <f t="shared" si="0"/>
        <v>-0.18795280863734468</v>
      </c>
      <c r="J10" s="20">
        <f t="shared" si="0"/>
        <v>-5.5810777665028989E-2</v>
      </c>
      <c r="K10" s="23">
        <f t="shared" si="3"/>
        <v>0.48495979989331434</v>
      </c>
      <c r="L10" s="23">
        <f t="shared" si="4"/>
        <v>0.42545682252035105</v>
      </c>
      <c r="M10" s="23">
        <f t="shared" si="5"/>
        <v>0.47774627449642704</v>
      </c>
    </row>
    <row r="11" spans="1:13" ht="16" x14ac:dyDescent="0.2">
      <c r="A11" s="13" t="s">
        <v>19</v>
      </c>
      <c r="B11" s="13" t="s">
        <v>20</v>
      </c>
      <c r="C11" s="13">
        <v>10</v>
      </c>
      <c r="D11" s="13">
        <v>1</v>
      </c>
      <c r="E11" s="14">
        <v>227</v>
      </c>
      <c r="F11" s="14">
        <v>228</v>
      </c>
      <c r="G11" s="14">
        <v>221</v>
      </c>
      <c r="H11" s="20">
        <f t="shared" si="2"/>
        <v>0.16636379057331802</v>
      </c>
      <c r="I11" s="20">
        <f t="shared" si="0"/>
        <v>0.23379495708547796</v>
      </c>
      <c r="J11" s="20">
        <f t="shared" si="0"/>
        <v>-0.27905388832514494</v>
      </c>
      <c r="K11" s="23">
        <f t="shared" si="3"/>
        <v>0.56606466612084638</v>
      </c>
      <c r="L11" s="23">
        <f t="shared" si="4"/>
        <v>0.59242791762090352</v>
      </c>
      <c r="M11" s="23">
        <f t="shared" si="5"/>
        <v>0.39010173485855126</v>
      </c>
    </row>
    <row r="12" spans="1:13" ht="16" x14ac:dyDescent="0.2">
      <c r="A12" s="13" t="s">
        <v>19</v>
      </c>
      <c r="B12" s="13" t="s">
        <v>20</v>
      </c>
      <c r="C12" s="13">
        <v>11</v>
      </c>
      <c r="D12" s="13">
        <v>1</v>
      </c>
      <c r="E12" s="14">
        <v>227</v>
      </c>
      <c r="F12" s="14">
        <v>229</v>
      </c>
      <c r="G12" s="14">
        <v>221</v>
      </c>
      <c r="H12" s="20">
        <f t="shared" si="2"/>
        <v>0.16636379057331802</v>
      </c>
      <c r="I12" s="20">
        <f t="shared" si="0"/>
        <v>0.28651342780083078</v>
      </c>
      <c r="J12" s="20">
        <f t="shared" si="0"/>
        <v>-0.27905388832514494</v>
      </c>
      <c r="K12" s="23">
        <f t="shared" si="3"/>
        <v>0.56606466612084638</v>
      </c>
      <c r="L12" s="23">
        <f t="shared" si="4"/>
        <v>0.6127575447696858</v>
      </c>
      <c r="M12" s="23">
        <f t="shared" si="5"/>
        <v>0.39010173485855126</v>
      </c>
    </row>
    <row r="13" spans="1:13" ht="16" x14ac:dyDescent="0.2">
      <c r="A13" s="13" t="s">
        <v>19</v>
      </c>
      <c r="B13" s="13" t="s">
        <v>20</v>
      </c>
      <c r="C13" s="13">
        <v>12</v>
      </c>
      <c r="D13" s="13">
        <v>0</v>
      </c>
      <c r="E13" s="14">
        <v>227</v>
      </c>
      <c r="F13" s="14">
        <v>221</v>
      </c>
      <c r="G13" s="14">
        <v>228</v>
      </c>
      <c r="H13" s="20">
        <f t="shared" si="2"/>
        <v>0.16636379057331802</v>
      </c>
      <c r="I13" s="20">
        <f t="shared" si="0"/>
        <v>-0.13523433792199185</v>
      </c>
      <c r="J13" s="20">
        <f t="shared" si="0"/>
        <v>0.11162155533005798</v>
      </c>
      <c r="K13" s="23">
        <f t="shared" si="3"/>
        <v>0.56606466612084638</v>
      </c>
      <c r="L13" s="23">
        <f t="shared" si="4"/>
        <v>0.44621329936016363</v>
      </c>
      <c r="M13" s="23">
        <f t="shared" si="5"/>
        <v>0.5444382599265235</v>
      </c>
    </row>
    <row r="14" spans="1:13" ht="16" x14ac:dyDescent="0.2">
      <c r="A14" s="13" t="s">
        <v>19</v>
      </c>
      <c r="B14" s="13" t="s">
        <v>20</v>
      </c>
      <c r="C14" s="13">
        <v>13</v>
      </c>
      <c r="D14" s="13">
        <v>1</v>
      </c>
      <c r="E14" s="14">
        <v>231</v>
      </c>
      <c r="F14" s="14">
        <v>225</v>
      </c>
      <c r="G14" s="14">
        <v>235</v>
      </c>
      <c r="H14" s="20">
        <f t="shared" si="2"/>
        <v>0.3704367070099206</v>
      </c>
      <c r="I14" s="20">
        <f t="shared" si="0"/>
        <v>7.5639544939419476E-2</v>
      </c>
      <c r="J14" s="20">
        <f t="shared" si="0"/>
        <v>0.50229699898526092</v>
      </c>
      <c r="K14" s="23">
        <f t="shared" si="3"/>
        <v>0.64447143611446212</v>
      </c>
      <c r="L14" s="23">
        <f t="shared" si="4"/>
        <v>0.53014706287298718</v>
      </c>
      <c r="M14" s="23">
        <f t="shared" si="5"/>
        <v>0.69227069004739272</v>
      </c>
    </row>
    <row r="15" spans="1:13" ht="16" x14ac:dyDescent="0.2">
      <c r="A15" s="13" t="s">
        <v>19</v>
      </c>
      <c r="B15" s="13" t="s">
        <v>20</v>
      </c>
      <c r="C15" s="13">
        <v>14</v>
      </c>
      <c r="D15" s="13">
        <v>0</v>
      </c>
      <c r="E15" s="14">
        <v>235</v>
      </c>
      <c r="F15" s="14">
        <v>233</v>
      </c>
      <c r="G15" s="14">
        <v>234</v>
      </c>
      <c r="H15" s="20">
        <f t="shared" si="2"/>
        <v>0.57450962344652312</v>
      </c>
      <c r="I15" s="20">
        <f t="shared" si="0"/>
        <v>0.49738731066224212</v>
      </c>
      <c r="J15" s="20">
        <f t="shared" si="0"/>
        <v>0.44648622132023191</v>
      </c>
      <c r="K15" s="23">
        <f t="shared" si="3"/>
        <v>0.71718850486614449</v>
      </c>
      <c r="L15" s="23">
        <f t="shared" si="4"/>
        <v>0.69054202392209585</v>
      </c>
      <c r="M15" s="23">
        <f t="shared" si="5"/>
        <v>0.67237696829792504</v>
      </c>
    </row>
    <row r="16" spans="1:13" ht="16" x14ac:dyDescent="0.2">
      <c r="A16" s="13" t="s">
        <v>19</v>
      </c>
      <c r="B16" s="13" t="s">
        <v>20</v>
      </c>
      <c r="C16" s="13">
        <v>15</v>
      </c>
      <c r="D16" s="13">
        <v>1</v>
      </c>
      <c r="E16" s="14">
        <v>235</v>
      </c>
      <c r="F16" s="14">
        <v>236</v>
      </c>
      <c r="G16" s="14">
        <v>230</v>
      </c>
      <c r="H16" s="20">
        <f t="shared" si="2"/>
        <v>0.57450962344652312</v>
      </c>
      <c r="I16" s="20">
        <f t="shared" si="0"/>
        <v>0.65554272280830062</v>
      </c>
      <c r="J16" s="20">
        <f t="shared" si="0"/>
        <v>0.22324311066011596</v>
      </c>
      <c r="K16" s="23">
        <f t="shared" si="3"/>
        <v>0.71718850486614449</v>
      </c>
      <c r="L16" s="23">
        <f t="shared" si="4"/>
        <v>0.74394080544392294</v>
      </c>
      <c r="M16" s="23">
        <f t="shared" si="5"/>
        <v>0.58832684950174463</v>
      </c>
    </row>
    <row r="17" spans="1:13" ht="16" x14ac:dyDescent="0.2">
      <c r="A17" s="13" t="s">
        <v>19</v>
      </c>
      <c r="B17" s="13" t="s">
        <v>20</v>
      </c>
      <c r="C17" s="13">
        <v>16</v>
      </c>
      <c r="D17" s="13">
        <v>1</v>
      </c>
      <c r="E17" s="14">
        <v>235</v>
      </c>
      <c r="F17" s="14">
        <v>233</v>
      </c>
      <c r="G17" s="14">
        <v>238</v>
      </c>
      <c r="H17" s="20">
        <f t="shared" si="2"/>
        <v>0.57450962344652312</v>
      </c>
      <c r="I17" s="20">
        <f t="shared" si="0"/>
        <v>0.49738731066224212</v>
      </c>
      <c r="J17" s="20">
        <f t="shared" si="0"/>
        <v>0.6697293319803479</v>
      </c>
      <c r="K17" s="23">
        <f t="shared" si="3"/>
        <v>0.71718850486614449</v>
      </c>
      <c r="L17" s="23">
        <f t="shared" si="4"/>
        <v>0.69054202392209585</v>
      </c>
      <c r="M17" s="23">
        <f t="shared" si="5"/>
        <v>0.7484848251326055</v>
      </c>
    </row>
    <row r="18" spans="1:13" ht="16" x14ac:dyDescent="0.2">
      <c r="A18" s="13" t="s">
        <v>19</v>
      </c>
      <c r="B18" s="13" t="s">
        <v>20</v>
      </c>
      <c r="C18" s="13">
        <v>17</v>
      </c>
      <c r="D18" s="13">
        <v>1</v>
      </c>
      <c r="E18" s="14">
        <v>239</v>
      </c>
      <c r="F18" s="14">
        <v>237</v>
      </c>
      <c r="G18" s="14">
        <v>240</v>
      </c>
      <c r="H18" s="20">
        <f t="shared" si="2"/>
        <v>0.77858253988312565</v>
      </c>
      <c r="I18" s="20">
        <f t="shared" si="2"/>
        <v>0.70826119352365347</v>
      </c>
      <c r="J18" s="20">
        <f t="shared" si="2"/>
        <v>0.78135088731040581</v>
      </c>
      <c r="K18" s="23">
        <f t="shared" si="3"/>
        <v>0.78188716621403587</v>
      </c>
      <c r="L18" s="23">
        <f t="shared" si="4"/>
        <v>0.7606084644184663</v>
      </c>
      <c r="M18" s="23">
        <f t="shared" si="5"/>
        <v>0.78270192583739151</v>
      </c>
    </row>
    <row r="19" spans="1:13" ht="16" x14ac:dyDescent="0.2">
      <c r="A19" s="13" t="s">
        <v>19</v>
      </c>
      <c r="B19" s="13" t="s">
        <v>20</v>
      </c>
      <c r="C19" s="13">
        <v>18</v>
      </c>
      <c r="D19" s="13">
        <v>0</v>
      </c>
      <c r="E19" s="14">
        <v>239</v>
      </c>
      <c r="F19" s="14">
        <v>238</v>
      </c>
      <c r="G19" s="14">
        <v>241</v>
      </c>
      <c r="H19" s="20">
        <f t="shared" si="2"/>
        <v>0.77858253988312565</v>
      </c>
      <c r="I19" s="20">
        <f t="shared" si="2"/>
        <v>0.76097966423900631</v>
      </c>
      <c r="J19" s="20">
        <f t="shared" si="2"/>
        <v>0.83716166497543487</v>
      </c>
      <c r="K19" s="23">
        <f t="shared" si="3"/>
        <v>0.78188716621403587</v>
      </c>
      <c r="L19" s="23">
        <f t="shared" si="4"/>
        <v>0.77666539315124872</v>
      </c>
      <c r="M19" s="23">
        <f t="shared" si="5"/>
        <v>0.79874914883227266</v>
      </c>
    </row>
    <row r="20" spans="1:13" ht="16" x14ac:dyDescent="0.2">
      <c r="A20" s="13" t="s">
        <v>19</v>
      </c>
      <c r="B20" s="13" t="s">
        <v>20</v>
      </c>
      <c r="C20" s="13">
        <v>19</v>
      </c>
      <c r="D20" s="13">
        <v>1</v>
      </c>
      <c r="E20" s="14">
        <v>243</v>
      </c>
      <c r="F20" s="14">
        <v>245</v>
      </c>
      <c r="G20" s="14">
        <v>246</v>
      </c>
      <c r="H20" s="20">
        <f t="shared" si="2"/>
        <v>0.98265545631972828</v>
      </c>
      <c r="I20" s="20">
        <f t="shared" si="2"/>
        <v>1.1300089592464762</v>
      </c>
      <c r="J20" s="20">
        <f t="shared" si="2"/>
        <v>1.1162155533005798</v>
      </c>
      <c r="K20" s="23">
        <f t="shared" si="3"/>
        <v>0.83711147968578914</v>
      </c>
      <c r="L20" s="23">
        <f t="shared" si="4"/>
        <v>0.87076377533421423</v>
      </c>
      <c r="M20" s="23">
        <f t="shared" si="5"/>
        <v>0.86783506075477845</v>
      </c>
    </row>
    <row r="21" spans="1:13" ht="16" x14ac:dyDescent="0.2">
      <c r="A21" s="13" t="s">
        <v>19</v>
      </c>
      <c r="B21" s="13" t="s">
        <v>20</v>
      </c>
      <c r="C21" s="13">
        <v>20</v>
      </c>
      <c r="D21" s="13">
        <v>1</v>
      </c>
      <c r="E21" s="14">
        <v>243</v>
      </c>
      <c r="F21" s="14">
        <v>241</v>
      </c>
      <c r="G21" s="14">
        <v>245</v>
      </c>
      <c r="H21" s="20">
        <f t="shared" si="2"/>
        <v>0.98265545631972828</v>
      </c>
      <c r="I21" s="20">
        <f t="shared" si="2"/>
        <v>0.91913507638506475</v>
      </c>
      <c r="J21" s="20">
        <f t="shared" si="2"/>
        <v>1.0604047756355508</v>
      </c>
      <c r="K21" s="23">
        <f t="shared" si="3"/>
        <v>0.83711147968578914</v>
      </c>
      <c r="L21" s="23">
        <f t="shared" si="4"/>
        <v>0.8209875377832071</v>
      </c>
      <c r="M21" s="23">
        <f t="shared" si="5"/>
        <v>0.85551975474867747</v>
      </c>
    </row>
    <row r="22" spans="1:13" ht="16" x14ac:dyDescent="0.2">
      <c r="A22" s="13" t="s">
        <v>19</v>
      </c>
      <c r="B22" s="13" t="s">
        <v>20</v>
      </c>
      <c r="C22" s="13">
        <v>21</v>
      </c>
      <c r="D22" s="13">
        <v>1</v>
      </c>
      <c r="E22" s="14">
        <v>243</v>
      </c>
      <c r="F22" s="14">
        <v>238</v>
      </c>
      <c r="G22" s="14">
        <v>240</v>
      </c>
      <c r="H22" s="20">
        <f t="shared" si="2"/>
        <v>0.98265545631972828</v>
      </c>
      <c r="I22" s="20">
        <f t="shared" si="2"/>
        <v>0.76097966423900631</v>
      </c>
      <c r="J22" s="20">
        <f t="shared" si="2"/>
        <v>0.78135088731040581</v>
      </c>
      <c r="K22" s="23">
        <f t="shared" si="3"/>
        <v>0.83711147968578914</v>
      </c>
      <c r="L22" s="23">
        <f t="shared" si="4"/>
        <v>0.77666539315124872</v>
      </c>
      <c r="M22" s="23">
        <f t="shared" si="5"/>
        <v>0.78270192583739151</v>
      </c>
    </row>
    <row r="23" spans="1:13" ht="16" x14ac:dyDescent="0.2">
      <c r="A23" s="13" t="s">
        <v>19</v>
      </c>
      <c r="B23" s="13" t="s">
        <v>20</v>
      </c>
      <c r="C23" s="13">
        <v>22</v>
      </c>
      <c r="D23" s="13">
        <v>1</v>
      </c>
      <c r="E23" s="14">
        <v>243</v>
      </c>
      <c r="F23" s="14">
        <v>242</v>
      </c>
      <c r="G23" s="14">
        <v>249</v>
      </c>
      <c r="H23" s="20">
        <f t="shared" si="2"/>
        <v>0.98265545631972828</v>
      </c>
      <c r="I23" s="20">
        <f t="shared" si="2"/>
        <v>0.9718535471004176</v>
      </c>
      <c r="J23" s="20">
        <f t="shared" si="2"/>
        <v>1.2836478862956666</v>
      </c>
      <c r="K23" s="23">
        <f t="shared" si="3"/>
        <v>0.83711147968578914</v>
      </c>
      <c r="L23" s="23">
        <f t="shared" si="4"/>
        <v>0.83443829382966772</v>
      </c>
      <c r="M23" s="23">
        <f t="shared" si="5"/>
        <v>0.90036740677766891</v>
      </c>
    </row>
    <row r="24" spans="1:13" ht="16" x14ac:dyDescent="0.2">
      <c r="A24" s="13" t="s">
        <v>19</v>
      </c>
      <c r="B24" s="13" t="s">
        <v>20</v>
      </c>
      <c r="C24" s="13">
        <v>23</v>
      </c>
      <c r="D24" s="13">
        <v>1</v>
      </c>
      <c r="E24" s="14">
        <v>250</v>
      </c>
      <c r="F24" s="14">
        <v>255</v>
      </c>
      <c r="G24" s="14">
        <v>253</v>
      </c>
      <c r="H24" s="20">
        <f t="shared" si="2"/>
        <v>1.3397830600837828</v>
      </c>
      <c r="I24" s="20">
        <f t="shared" si="2"/>
        <v>1.6571936664000044</v>
      </c>
      <c r="J24" s="20">
        <f t="shared" si="2"/>
        <v>1.5068909969557827</v>
      </c>
      <c r="K24" s="23">
        <f t="shared" si="3"/>
        <v>0.90984205772955395</v>
      </c>
      <c r="L24" s="23">
        <f t="shared" si="4"/>
        <v>0.95125983667740244</v>
      </c>
      <c r="M24" s="23">
        <f t="shared" si="5"/>
        <v>0.93408070024286993</v>
      </c>
    </row>
    <row r="25" spans="1:13" ht="16" x14ac:dyDescent="0.2">
      <c r="A25" s="15"/>
      <c r="B25" s="15"/>
      <c r="C25" s="15"/>
      <c r="D25" s="13"/>
      <c r="E25" s="16"/>
      <c r="F25" s="17"/>
      <c r="G25" s="17"/>
      <c r="H25" s="14"/>
      <c r="I25" s="14"/>
      <c r="J25" s="14"/>
    </row>
    <row r="26" spans="1:13" ht="16" x14ac:dyDescent="0.2">
      <c r="A26" s="15"/>
      <c r="B26" s="15"/>
      <c r="C26" s="15"/>
      <c r="D26" s="18" t="s">
        <v>11</v>
      </c>
      <c r="E26" s="19">
        <f>AVERAGE(E2:E24)</f>
        <v>223.7391304347826</v>
      </c>
      <c r="F26" s="19">
        <f>AVERAGE(F2:F24)</f>
        <v>223.56521739130434</v>
      </c>
      <c r="G26" s="19">
        <f>AVERAGE(G2:G24)</f>
        <v>226</v>
      </c>
      <c r="H26" s="14"/>
      <c r="I26" s="14"/>
      <c r="J26" s="14"/>
    </row>
    <row r="27" spans="1:13" ht="16" x14ac:dyDescent="0.2">
      <c r="A27" s="15"/>
      <c r="B27" s="15"/>
      <c r="C27" s="15"/>
      <c r="D27" s="18" t="s">
        <v>21</v>
      </c>
      <c r="E27" s="19">
        <f>_xlfn.STDEV.P(E2:E24)</f>
        <v>19.600837141182538</v>
      </c>
      <c r="F27" s="19">
        <f>_xlfn.STDEV.P(F2:F24)</f>
        <v>18.968683773081775</v>
      </c>
      <c r="G27" s="19">
        <f>_xlfn.STDEV.P(G2:G24)</f>
        <v>17.917686186024955</v>
      </c>
      <c r="H27" s="14"/>
      <c r="I27" s="14"/>
      <c r="J27" s="14"/>
    </row>
    <row r="28" spans="1:13" ht="16" x14ac:dyDescent="0.2">
      <c r="H28" s="14"/>
      <c r="I28" s="14"/>
      <c r="J28" s="14"/>
    </row>
    <row r="29" spans="1:13" ht="16" x14ac:dyDescent="0.2">
      <c r="H29" s="14"/>
      <c r="I29" s="14"/>
      <c r="J29" s="14"/>
    </row>
    <row r="30" spans="1:13" ht="16" x14ac:dyDescent="0.2">
      <c r="H30" s="14"/>
      <c r="I30" s="14"/>
      <c r="J30" s="14"/>
    </row>
    <row r="31" spans="1:13" ht="16" x14ac:dyDescent="0.2">
      <c r="H31" s="14"/>
      <c r="I31" s="14"/>
      <c r="J31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Math Scores</vt:lpstr>
      <vt:lpstr>Math Scores Solution</vt:lpstr>
      <vt:lpstr>Math Scores Grades 3-5</vt:lpstr>
      <vt:lpstr>Grades 3-5 Solution</vt:lpstr>
      <vt:lpstr>NJASK Data</vt:lpstr>
      <vt:lpstr>NJASK Data Solved</vt:lpstr>
      <vt:lpstr>3-5 P Data</vt:lpstr>
      <vt:lpstr>3-5 P Data Solved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Kean University</dc:creator>
  <cp:lastModifiedBy>Microsoft Office User</cp:lastModifiedBy>
  <dcterms:created xsi:type="dcterms:W3CDTF">2014-09-17T18:40:47Z</dcterms:created>
  <dcterms:modified xsi:type="dcterms:W3CDTF">2016-02-14T21:16:59Z</dcterms:modified>
</cp:coreProperties>
</file>